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katarzyna.mazurek\Desktop\DOKUMENTACJA 2014-2020\3.7\Biznes Plan\część finansowa\"/>
    </mc:Choice>
  </mc:AlternateContent>
  <bookViews>
    <workbookView xWindow="0" yWindow="0" windowWidth="28800" windowHeight="12435" activeTab="1"/>
  </bookViews>
  <sheets>
    <sheet name="1. Instrukcja" sheetId="8" r:id="rId1"/>
    <sheet name="2. Założenia do prognoz" sheetId="10" r:id="rId2"/>
    <sheet name="3. Sprawozdanie finansowe" sheetId="1" r:id="rId3"/>
  </sheets>
  <definedNames>
    <definedName name="Kod">#REF!</definedName>
    <definedName name="Lata">#REF!</definedName>
    <definedName name="Psn">#REF!</definedName>
    <definedName name="ŚT">#REF!</definedName>
    <definedName name="TakNie">#REF!</definedName>
    <definedName name="VAT">#REF!</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H13" i="1" l="1"/>
  <c r="L92" i="1"/>
  <c r="L98" i="1"/>
  <c r="L100" i="1"/>
  <c r="M97" i="1"/>
  <c r="M98" i="1"/>
  <c r="M100" i="1"/>
  <c r="N97" i="1"/>
  <c r="N98" i="1"/>
  <c r="N100" i="1"/>
  <c r="O97" i="1"/>
  <c r="O98" i="1"/>
  <c r="O100" i="1"/>
  <c r="P97" i="1"/>
  <c r="P98" i="1"/>
  <c r="P100" i="1"/>
  <c r="Q97" i="1"/>
  <c r="Q98" i="1"/>
  <c r="Q100" i="1"/>
  <c r="R97" i="1"/>
  <c r="R98" i="1"/>
  <c r="R100" i="1"/>
  <c r="G101" i="1"/>
  <c r="K92" i="1"/>
  <c r="J92" i="1"/>
  <c r="I92" i="1"/>
  <c r="H92" i="1"/>
  <c r="G92" i="1"/>
  <c r="K76" i="1"/>
  <c r="J76" i="1"/>
  <c r="I76" i="1"/>
  <c r="H76" i="1"/>
  <c r="G76" i="1"/>
  <c r="K44" i="1"/>
  <c r="J44" i="1"/>
  <c r="I44" i="1"/>
  <c r="H44" i="1"/>
  <c r="G44" i="1"/>
  <c r="G7" i="1"/>
  <c r="G5" i="1"/>
  <c r="G13" i="1"/>
  <c r="G19" i="1"/>
  <c r="G12" i="1"/>
  <c r="G24" i="1"/>
  <c r="G89" i="1"/>
  <c r="G46" i="1"/>
  <c r="G88" i="1"/>
  <c r="G87" i="1"/>
  <c r="G33" i="1"/>
  <c r="G86" i="1"/>
  <c r="G83" i="1"/>
  <c r="G82" i="1"/>
  <c r="G81" i="1"/>
  <c r="G80" i="1"/>
  <c r="G79" i="1"/>
  <c r="G78" i="1"/>
  <c r="G52" i="1"/>
  <c r="G62" i="1"/>
  <c r="G65" i="1"/>
  <c r="G66" i="1"/>
  <c r="G68" i="1"/>
  <c r="G70" i="1"/>
  <c r="G30" i="1"/>
  <c r="G42" i="1"/>
  <c r="G26" i="1"/>
  <c r="H7" i="1"/>
  <c r="H5" i="1"/>
  <c r="H19" i="1"/>
  <c r="H12" i="1"/>
  <c r="H24" i="1"/>
  <c r="H89" i="1"/>
  <c r="H46" i="1"/>
  <c r="H88" i="1"/>
  <c r="H87" i="1"/>
  <c r="H33" i="1"/>
  <c r="H86" i="1"/>
  <c r="H83" i="1"/>
  <c r="H82" i="1"/>
  <c r="H81" i="1"/>
  <c r="H80" i="1"/>
  <c r="H79" i="1"/>
  <c r="H78" i="1"/>
  <c r="H52" i="1"/>
  <c r="H62" i="1"/>
  <c r="H65" i="1"/>
  <c r="H66" i="1"/>
  <c r="H68" i="1"/>
  <c r="H70" i="1"/>
  <c r="H30" i="1"/>
  <c r="H42" i="1"/>
  <c r="H26" i="1"/>
  <c r="R52" i="1"/>
  <c r="Q52" i="1"/>
  <c r="P52" i="1"/>
  <c r="O52" i="1"/>
  <c r="N52" i="1"/>
  <c r="M52" i="1"/>
  <c r="L52" i="1"/>
  <c r="K52" i="1"/>
  <c r="J52" i="1"/>
  <c r="I52" i="1"/>
  <c r="L97" i="1"/>
  <c r="M92" i="1"/>
  <c r="N92" i="1"/>
  <c r="O92" i="1"/>
  <c r="P3" i="1"/>
  <c r="P92" i="1"/>
  <c r="Q3" i="1"/>
  <c r="Q92" i="1"/>
  <c r="R3" i="1"/>
  <c r="R92" i="1"/>
  <c r="G102" i="1"/>
  <c r="L99" i="1"/>
  <c r="P99" i="1"/>
  <c r="Q99" i="1"/>
  <c r="R99" i="1"/>
  <c r="O99" i="1"/>
  <c r="N99" i="1"/>
  <c r="M99" i="1"/>
  <c r="N7" i="1"/>
  <c r="N5" i="1"/>
  <c r="N13" i="1"/>
  <c r="N19" i="1"/>
  <c r="N12" i="1"/>
  <c r="N33" i="1"/>
  <c r="N79" i="1"/>
  <c r="M33" i="1"/>
  <c r="N46" i="1"/>
  <c r="N81" i="1"/>
  <c r="N62" i="1"/>
  <c r="N78" i="1"/>
  <c r="N86" i="1"/>
  <c r="N76" i="1"/>
  <c r="N44" i="1"/>
  <c r="N26" i="1"/>
  <c r="N65" i="1"/>
  <c r="N66" i="1"/>
  <c r="N68" i="1"/>
  <c r="N70" i="1"/>
  <c r="N30" i="1"/>
  <c r="N42" i="1"/>
  <c r="N24" i="1"/>
  <c r="N87" i="1"/>
  <c r="N83" i="1"/>
  <c r="N80" i="1"/>
  <c r="N88" i="1"/>
  <c r="N82" i="1"/>
  <c r="I62" i="1"/>
  <c r="R62" i="1"/>
  <c r="Q62" i="1"/>
  <c r="P62" i="1"/>
  <c r="O62" i="1"/>
  <c r="M62" i="1"/>
  <c r="L62" i="1"/>
  <c r="K62" i="1"/>
  <c r="J62" i="1"/>
  <c r="O65" i="1"/>
  <c r="M65" i="1"/>
  <c r="L65" i="1"/>
  <c r="J65" i="1"/>
  <c r="R46" i="1"/>
  <c r="R88" i="1"/>
  <c r="Q46" i="1"/>
  <c r="P46" i="1"/>
  <c r="P88" i="1"/>
  <c r="O46" i="1"/>
  <c r="O66" i="1"/>
  <c r="O68" i="1"/>
  <c r="O70" i="1"/>
  <c r="M46" i="1"/>
  <c r="M88" i="1"/>
  <c r="L46" i="1"/>
  <c r="L66" i="1"/>
  <c r="L68" i="1"/>
  <c r="L70" i="1"/>
  <c r="K46" i="1"/>
  <c r="K88" i="1"/>
  <c r="J46" i="1"/>
  <c r="J66" i="1"/>
  <c r="J68" i="1"/>
  <c r="J70" i="1"/>
  <c r="I46" i="1"/>
  <c r="I88" i="1"/>
  <c r="R33" i="1"/>
  <c r="R30" i="1"/>
  <c r="R42" i="1"/>
  <c r="Q33" i="1"/>
  <c r="Q30" i="1"/>
  <c r="Q42" i="1"/>
  <c r="P33" i="1"/>
  <c r="P30" i="1"/>
  <c r="P42" i="1"/>
  <c r="O33" i="1"/>
  <c r="O30" i="1"/>
  <c r="O42" i="1"/>
  <c r="M30" i="1"/>
  <c r="M42" i="1"/>
  <c r="L33" i="1"/>
  <c r="L30" i="1"/>
  <c r="L42" i="1"/>
  <c r="K33" i="1"/>
  <c r="K30" i="1"/>
  <c r="K42" i="1"/>
  <c r="J33" i="1"/>
  <c r="J30" i="1"/>
  <c r="J42" i="1"/>
  <c r="I33" i="1"/>
  <c r="I30" i="1"/>
  <c r="I42" i="1"/>
  <c r="R19" i="1"/>
  <c r="Q19" i="1"/>
  <c r="P19" i="1"/>
  <c r="O19" i="1"/>
  <c r="M19" i="1"/>
  <c r="L19" i="1"/>
  <c r="K19" i="1"/>
  <c r="J19" i="1"/>
  <c r="I19" i="1"/>
  <c r="R7" i="1"/>
  <c r="R5" i="1"/>
  <c r="Q7" i="1"/>
  <c r="Q5" i="1"/>
  <c r="P7" i="1"/>
  <c r="P5" i="1"/>
  <c r="O7" i="1"/>
  <c r="O5" i="1"/>
  <c r="M7" i="1"/>
  <c r="M5" i="1"/>
  <c r="L7" i="1"/>
  <c r="L5" i="1"/>
  <c r="K7" i="1"/>
  <c r="K5" i="1"/>
  <c r="J7" i="1"/>
  <c r="J5" i="1"/>
  <c r="I7" i="1"/>
  <c r="I5" i="1"/>
  <c r="N89" i="1"/>
  <c r="N84" i="1"/>
  <c r="N85" i="1"/>
  <c r="M66" i="1"/>
  <c r="Q65" i="1"/>
  <c r="Q66" i="1"/>
  <c r="Q68" i="1"/>
  <c r="Q70" i="1"/>
  <c r="I81" i="1"/>
  <c r="J88" i="1"/>
  <c r="L88" i="1"/>
  <c r="O88" i="1"/>
  <c r="Q88" i="1"/>
  <c r="I82" i="1"/>
  <c r="K65" i="1"/>
  <c r="K66" i="1"/>
  <c r="K68" i="1"/>
  <c r="K70" i="1"/>
  <c r="M68" i="1"/>
  <c r="M70" i="1"/>
  <c r="P65" i="1"/>
  <c r="P66" i="1"/>
  <c r="P68" i="1"/>
  <c r="P70" i="1"/>
  <c r="R65" i="1"/>
  <c r="R66" i="1"/>
  <c r="R68" i="1"/>
  <c r="R70" i="1"/>
  <c r="I65" i="1"/>
  <c r="I66" i="1"/>
  <c r="I68" i="1"/>
  <c r="I70" i="1"/>
  <c r="O76" i="1"/>
  <c r="M76" i="1"/>
  <c r="L76" i="1"/>
  <c r="I78" i="1"/>
  <c r="R13" i="1"/>
  <c r="R12" i="1"/>
  <c r="Q13" i="1"/>
  <c r="Q12" i="1"/>
  <c r="P13" i="1"/>
  <c r="P12" i="1"/>
  <c r="O13" i="1"/>
  <c r="O12" i="1"/>
  <c r="L13" i="1"/>
  <c r="L12" i="1"/>
  <c r="P24" i="1"/>
  <c r="R24" i="1"/>
  <c r="R87" i="1"/>
  <c r="O24" i="1"/>
  <c r="Q24" i="1"/>
  <c r="L82" i="1"/>
  <c r="P82" i="1"/>
  <c r="P81" i="1"/>
  <c r="R82" i="1"/>
  <c r="R81" i="1"/>
  <c r="O82" i="1"/>
  <c r="O81" i="1"/>
  <c r="Q82" i="1"/>
  <c r="Q81" i="1"/>
  <c r="M13" i="1"/>
  <c r="M12" i="1"/>
  <c r="K13" i="1"/>
  <c r="J13" i="1"/>
  <c r="J12" i="1"/>
  <c r="I13" i="1"/>
  <c r="O44" i="1"/>
  <c r="M44" i="1"/>
  <c r="L44" i="1"/>
  <c r="O26" i="1"/>
  <c r="M26" i="1"/>
  <c r="L26" i="1"/>
  <c r="J26" i="1"/>
  <c r="O83" i="1"/>
  <c r="O87" i="1"/>
  <c r="P79" i="1"/>
  <c r="P87" i="1"/>
  <c r="Q83" i="1"/>
  <c r="Q87" i="1"/>
  <c r="P83" i="1"/>
  <c r="I12" i="1"/>
  <c r="I86" i="1"/>
  <c r="K12" i="1"/>
  <c r="Q79" i="1"/>
  <c r="R79" i="1"/>
  <c r="R80" i="1"/>
  <c r="R83" i="1"/>
  <c r="P78" i="1"/>
  <c r="L78" i="1"/>
  <c r="O78" i="1"/>
  <c r="Q78" i="1"/>
  <c r="R78" i="1"/>
  <c r="O79" i="1"/>
  <c r="M82" i="1"/>
  <c r="J82" i="1"/>
  <c r="P80" i="1"/>
  <c r="L81" i="1"/>
  <c r="Q80" i="1"/>
  <c r="O80" i="1"/>
  <c r="P76" i="1"/>
  <c r="K82" i="1"/>
  <c r="L24" i="1"/>
  <c r="L87" i="1"/>
  <c r="I26" i="1"/>
  <c r="K26" i="1"/>
  <c r="P26" i="1"/>
  <c r="P44" i="1"/>
  <c r="Q44" i="1"/>
  <c r="R84" i="1"/>
  <c r="R85" i="1"/>
  <c r="Q84" i="1"/>
  <c r="Q85" i="1"/>
  <c r="K24" i="1"/>
  <c r="K83" i="1"/>
  <c r="J78" i="1"/>
  <c r="M24" i="1"/>
  <c r="M87" i="1"/>
  <c r="O84" i="1"/>
  <c r="O85" i="1"/>
  <c r="K78" i="1"/>
  <c r="M78" i="1"/>
  <c r="J24" i="1"/>
  <c r="P84" i="1"/>
  <c r="P85" i="1"/>
  <c r="Q26" i="1"/>
  <c r="Q76" i="1"/>
  <c r="L83" i="1"/>
  <c r="L80" i="1"/>
  <c r="K81" i="1"/>
  <c r="J81" i="1"/>
  <c r="M81" i="1"/>
  <c r="L79" i="1"/>
  <c r="J83" i="1"/>
  <c r="J87" i="1"/>
  <c r="K80" i="1"/>
  <c r="K87" i="1"/>
  <c r="K79" i="1"/>
  <c r="K84" i="1"/>
  <c r="J79" i="1"/>
  <c r="J80" i="1"/>
  <c r="M83" i="1"/>
  <c r="M80" i="1"/>
  <c r="M79" i="1"/>
  <c r="L84" i="1"/>
  <c r="L85" i="1"/>
  <c r="R76" i="1"/>
  <c r="R44" i="1"/>
  <c r="R26" i="1"/>
  <c r="J84" i="1"/>
  <c r="J85" i="1"/>
  <c r="M84" i="1"/>
  <c r="M85" i="1"/>
  <c r="K85" i="1"/>
  <c r="I24" i="1"/>
  <c r="I89" i="1"/>
  <c r="R86" i="1"/>
  <c r="P86" i="1"/>
  <c r="J86" i="1"/>
  <c r="Q86" i="1"/>
  <c r="O86" i="1"/>
  <c r="K86" i="1"/>
  <c r="M86" i="1"/>
  <c r="O89" i="1"/>
  <c r="L86" i="1"/>
  <c r="I79" i="1"/>
  <c r="I87" i="1"/>
  <c r="I80" i="1"/>
  <c r="I83" i="1"/>
  <c r="K89" i="1"/>
  <c r="R89" i="1"/>
  <c r="L89" i="1"/>
  <c r="Q89" i="1"/>
  <c r="P89" i="1"/>
  <c r="M89" i="1"/>
  <c r="J89" i="1"/>
  <c r="I84" i="1"/>
  <c r="I85" i="1"/>
  <c r="H84" i="1"/>
  <c r="H85" i="1"/>
  <c r="G84" i="1"/>
  <c r="G85" i="1"/>
</calcChain>
</file>

<file path=xl/sharedStrings.xml><?xml version="1.0" encoding="utf-8"?>
<sst xmlns="http://schemas.openxmlformats.org/spreadsheetml/2006/main" count="248" uniqueCount="133">
  <si>
    <t xml:space="preserve">Data:   </t>
  </si>
  <si>
    <t>A. Aktywa trwałe</t>
  </si>
  <si>
    <t>I. Wartości niematerialne i prawne</t>
  </si>
  <si>
    <t>II. Rzeczowe aktywa trwałe</t>
  </si>
  <si>
    <t>B. Aktywa obrotowe</t>
  </si>
  <si>
    <t>I. Zapasy</t>
  </si>
  <si>
    <t>2. Półprodukty i produkty w toku</t>
  </si>
  <si>
    <t>3. Produkty gotowe</t>
  </si>
  <si>
    <t>4. Towary</t>
  </si>
  <si>
    <t>B. Zobowiązania i rezerwy na zobowiązania</t>
  </si>
  <si>
    <t>I. Amortyzacja</t>
  </si>
  <si>
    <t>II. Zużycie materiałów i energii</t>
  </si>
  <si>
    <t>III. Usługi obce</t>
  </si>
  <si>
    <t xml:space="preserve">Prognoza na koniec roku kalendarzowego w którym złożono wniosek </t>
  </si>
  <si>
    <t>Prognoza na koniec drugiego roku kalendarzowego, w którym jest realizowany  projekt</t>
  </si>
  <si>
    <t>Prognoza na koniec pierwszego roku kalendarzowego, w którym jest realizowany projekt</t>
  </si>
  <si>
    <t>x</t>
  </si>
  <si>
    <t>1. Nieruchomości</t>
  </si>
  <si>
    <t>I. Przychody netto ze sprzedaży produktów</t>
  </si>
  <si>
    <t>RACHUNEK ZYSKÓW I STRAT
(wariant porównawczy)
(dane w tys. PLN)</t>
  </si>
  <si>
    <t>Okres przed projektem</t>
  </si>
  <si>
    <t>Okres realizacji projektu</t>
  </si>
  <si>
    <t>1.</t>
  </si>
  <si>
    <t>2.</t>
  </si>
  <si>
    <t>3.</t>
  </si>
  <si>
    <t>4.</t>
  </si>
  <si>
    <t>5.</t>
  </si>
  <si>
    <t>6.</t>
  </si>
  <si>
    <t>Waga</t>
  </si>
  <si>
    <t>7.</t>
  </si>
  <si>
    <t>Relacja nadwyżek pieniężnych (zysku brutto Wb i amortyzacji Am, tj.net cash - flow) do zobowiązań krótko- i długo terminowych (kapitału obcego Kob)</t>
  </si>
  <si>
    <t>Stosunek sumy bilansowej (aktywa A) do zobowiązań krótko- i długoterminowych Kob</t>
  </si>
  <si>
    <t>Relacja wyniku finansowego brutto Wb do majątku A (zyskowność brutto majątku)</t>
  </si>
  <si>
    <t>Relacja wyniku finansowego brutto Wb do sprzedaży O (rentowność brutto obrotów)</t>
  </si>
  <si>
    <t>Relacja zapasów Zap do obrotów O</t>
  </si>
  <si>
    <t>Relacja sprzedaży O do aktywów A (rotacja aktywów)</t>
  </si>
  <si>
    <t>Ocena przedsiębiorstwa (W)</t>
  </si>
  <si>
    <t>Opis: W &lt; 0 przedsiębiorstwo zagrożone upadłością W = 0 przedsiębiorstwo bardzo słabe 0 &lt; W &lt; 1 przedsiębiorstwo średnie (o słabym wyniku) 1 &lt; W &lt; 2 przedsiębiorstwo o dobrej kondycji finansowej W ≥ 2 przedsiębiorstwo o bardzo dobrej kondycji</t>
  </si>
  <si>
    <t>Wskaźnik rentowności majątku</t>
  </si>
  <si>
    <t>Wskaźnik rentowności obrotu</t>
  </si>
  <si>
    <t>Wskaźnik płynności</t>
  </si>
  <si>
    <t>Wskaźnik zadłużenia</t>
  </si>
  <si>
    <t>Cała analiza finansowa musi zostać przeprowadzona w cenach stałych;</t>
  </si>
  <si>
    <t>2. Maszyny i urządzenia</t>
  </si>
  <si>
    <t>3. Środki transportu</t>
  </si>
  <si>
    <t>4. Inne</t>
  </si>
  <si>
    <t>5. Inne</t>
  </si>
  <si>
    <t>1. Materiały i surowce</t>
  </si>
  <si>
    <t>II. Należności, w tym:</t>
  </si>
  <si>
    <t>1. Z tytułu dostaw i usług</t>
  </si>
  <si>
    <t>2. Od właściciela</t>
  </si>
  <si>
    <t xml:space="preserve">IV. Inne aktywa </t>
  </si>
  <si>
    <t>Aktywa razem (A+B)</t>
  </si>
  <si>
    <t>A. Kapitały własne</t>
  </si>
  <si>
    <t>w tym zysk zatrzymany</t>
  </si>
  <si>
    <t>I. Zobowiązania długoterminowe, w tym:</t>
  </si>
  <si>
    <t>kredyty i pożyczki długoterminowe</t>
  </si>
  <si>
    <t>II. Zobowiązania krótkoterminowe, w tym:</t>
  </si>
  <si>
    <t>w tym przeterminowane</t>
  </si>
  <si>
    <t>kredyty i pożyczki krótkoterminowe</t>
  </si>
  <si>
    <t xml:space="preserve">wobec dostawców </t>
  </si>
  <si>
    <t>wobec budżetu</t>
  </si>
  <si>
    <t>wobec ZUS</t>
  </si>
  <si>
    <t>pozostałe</t>
  </si>
  <si>
    <t>w tym dotacje</t>
  </si>
  <si>
    <t>C. Inne pasywa</t>
  </si>
  <si>
    <t>Pasywa razem (A+B+C)</t>
  </si>
  <si>
    <t>II. Przychody netto ze sprzedaży towarów i materiałów</t>
  </si>
  <si>
    <t>III. Pozostałe przychody</t>
  </si>
  <si>
    <t>IV. Podatki i opłaty</t>
  </si>
  <si>
    <t>V. Wynagrodzenia z narzutami</t>
  </si>
  <si>
    <t>VI. Koszty operacji finansowych (odsetki i prowizje)</t>
  </si>
  <si>
    <t>w tym odsetki</t>
  </si>
  <si>
    <t>VII. Wartość sprzedanych towarów i materiałów</t>
  </si>
  <si>
    <t xml:space="preserve">I. Zapas początkowy </t>
  </si>
  <si>
    <t>II. Zapas końcowy</t>
  </si>
  <si>
    <t>F. Podatek dochodowy</t>
  </si>
  <si>
    <t xml:space="preserve">H. Koszty utrzymania właściciela </t>
  </si>
  <si>
    <t>J. Umorzenie środków trwałych</t>
  </si>
  <si>
    <t>Informacje zawarte w tej zakładce arkusza kalkulacyjnego służą m.in. do oceny spełnienia przez projekt kryterium D.1 w zakresie poprawności założeń, w tym dotyczących przychodów i kosztów, przyjętych do analizy finansowo-ekonomicznej. W szczególności ocenie podlegać będzie czy opisane założenia prognozy przychodów i kosztów są wiarygodne i realne. Należy pamiętać, iż ocena projektu dokonyana jest na podstawie pełnej dokumentacji aplikacyjnej.</t>
  </si>
  <si>
    <t>Część finansowa Biznes Planu zawiera 3 zakładki: "1. Instrukcja", "2. Założenia do prognoz" oraz "3. Sprawozdanie finansowe". Po zapozaniu się z częścią instrukcyjną zawartą w niniejszej zakładce nr 1 należy uzupełnić informacje w zakładce nr 2, a następnie w zakładce nr 3.</t>
  </si>
  <si>
    <t>W zakładce nr 2 należy dokonać opisu przyjętych założeń do oszacowania wartości prognoz przedstawianych w sprawozdaniu finansowym. W zakładce nr 3 należy wypełnić wyłącznie białe pola, pozostałe pola wypęłniają się automatyczne na podstawie zawartych w nich formuł;</t>
  </si>
  <si>
    <t>8.</t>
  </si>
  <si>
    <t>9.</t>
  </si>
  <si>
    <t>Wszystkie dane finansowe należy podawać w tysiącach złotych, określone do dwóch miejsc po przecinku;</t>
  </si>
  <si>
    <t>Prognoza na koniec trzeciego roku kalendarzowego, w którym jest realizowany  projekt</t>
  </si>
  <si>
    <t>Prognoza na koniec roku kalendarzowego w którym planowane jest rzeczowe zakończenie realizacji projektu</t>
  </si>
  <si>
    <t>Prognoza na koniec 1 roku kalendarzowego po zakończeniu realizacji projektu</t>
  </si>
  <si>
    <t>Prognoza na koniec 2 roku kalendarzowego po zakończeniu realizacji projektu</t>
  </si>
  <si>
    <t>Prognoza na koniec 3 roku kalendarzowego po zakończeniu realizacji projektu</t>
  </si>
  <si>
    <t>Sprawozdanie finansowe i prognoza</t>
  </si>
  <si>
    <t>Ocena kondycji (w tym analiza dyskryminacji)</t>
  </si>
  <si>
    <t>W sprawozdaniu finansowym w pierwszej kolejności należy określić okres bieżący (X). W zakładce "3. Sprawozdanie finansowe" jako okres bieżący należy wskazać rok, do którego odnoszą się dane podane za okres bieżący, natomiast w zakładce "2. Założenia do prognoz" należy wskazać konkretne daty wyznaczające rozpoczęcie i zakończenie okresu bieżącego, za jaki podawane są dane w sprawozdaniu finansowym. Za okres bieżący należy przyjąć okres poprzedzający moment złożenia wniosku i obejmujący wszystkie zamknięte kwartały bieżącego roku (dane ze sprawozdań sporządzonych najpóźniej do 21 dnia miesiąca następującego po zakończeniu kwartału). Na przykład, jeżeli wniosek zostanie złożony 22 września 2015 w sprawozdaniu w kolumnie okres bieżący należy wpisać rok "2015", a w założeniach do prognoz wskazać, że w kolumnie okres bieżacy wykazano dane za dwa pierwsze kwartały roku 2015. Okres bieżący należy wskazać i podać dla niego dane, niezależnie od tego, czy przedsiębiorstwo ma obowiązek sporządzania sprawozdań finansowych w okresach kwartalnych;</t>
  </si>
  <si>
    <t>Ocena efektywności finansowej projektu</t>
  </si>
  <si>
    <t>1. Zysk netto z działalności związanej z realizacją projektu</t>
  </si>
  <si>
    <t>4. Przepływy netto niezdyskontowane</t>
  </si>
  <si>
    <t>Kolejne lata prowadzenia analizy</t>
  </si>
  <si>
    <t>Współczynnik dyskonta</t>
  </si>
  <si>
    <t>5. Przepływy netto zdyskontowane</t>
  </si>
  <si>
    <t>6. NPV/C</t>
  </si>
  <si>
    <t>7. IRR</t>
  </si>
  <si>
    <t>Wyszczególnienie</t>
  </si>
  <si>
    <t>Założenia do przedstawionych w sprawozdaniu finansowym prognoz</t>
  </si>
  <si>
    <t>Instrukcja wypełniania części finansowej Biznes Planu</t>
  </si>
  <si>
    <t>III. Środki pieniężne w kasie i w banku</t>
  </si>
  <si>
    <r>
      <t>AKTYWA</t>
    </r>
    <r>
      <rPr>
        <sz val="8"/>
        <rFont val="Arial"/>
      </rPr>
      <t xml:space="preserve">
(dane w tys. PLN)</t>
    </r>
  </si>
  <si>
    <r>
      <t>PASYWA</t>
    </r>
    <r>
      <rPr>
        <sz val="8"/>
        <rFont val="Arial"/>
      </rPr>
      <t xml:space="preserve">                                                                                          (dane w tys. PLN)</t>
    </r>
  </si>
  <si>
    <r>
      <t xml:space="preserve">A. Przychody netto ze sprzedaży </t>
    </r>
    <r>
      <rPr>
        <sz val="8"/>
        <rFont val="Arial"/>
      </rPr>
      <t>(I+II+III)</t>
    </r>
  </si>
  <si>
    <r>
      <t xml:space="preserve">B. Koszty działalności operacyjnej </t>
    </r>
    <r>
      <rPr>
        <sz val="8"/>
        <rFont val="Arial"/>
      </rPr>
      <t>(I+II+III+IV+V+VI+VII)</t>
    </r>
  </si>
  <si>
    <r>
      <t xml:space="preserve">C. Zmiana stanu zapasów </t>
    </r>
    <r>
      <rPr>
        <sz val="8"/>
        <rFont val="Arial"/>
      </rPr>
      <t>(II-I)</t>
    </r>
  </si>
  <si>
    <r>
      <t xml:space="preserve">D. Koszty uzyskania przychodu </t>
    </r>
    <r>
      <rPr>
        <sz val="8"/>
        <rFont val="Arial"/>
      </rPr>
      <t>(B-C)</t>
    </r>
  </si>
  <si>
    <r>
      <t xml:space="preserve">E. Zysk (strata) brutto </t>
    </r>
    <r>
      <rPr>
        <sz val="8"/>
        <rFont val="Arial"/>
      </rPr>
      <t>(A-D)</t>
    </r>
  </si>
  <si>
    <r>
      <t xml:space="preserve">G. Zysk (strata) netto </t>
    </r>
    <r>
      <rPr>
        <sz val="8"/>
        <rFont val="Arial"/>
      </rPr>
      <t>(E-F)</t>
    </r>
  </si>
  <si>
    <r>
      <t xml:space="preserve">I. Zysk zatrzymany </t>
    </r>
    <r>
      <rPr>
        <sz val="8"/>
        <rFont val="Arial"/>
      </rPr>
      <t>(G-H)</t>
    </r>
  </si>
  <si>
    <t>Okres trwałości projektu MŚP</t>
  </si>
  <si>
    <r>
      <t>Ostatni okres</t>
    </r>
    <r>
      <rPr>
        <vertAlign val="superscript"/>
        <sz val="8"/>
        <rFont val="Arial"/>
      </rPr>
      <t xml:space="preserve"> </t>
    </r>
    <r>
      <rPr>
        <sz val="8"/>
        <rFont val="Arial"/>
      </rPr>
      <t>obrachunkowy
(X-1)</t>
    </r>
  </si>
  <si>
    <t>VIII. Pozostałe koszty</t>
  </si>
  <si>
    <r>
      <t>Okres bieżący</t>
    </r>
    <r>
      <rPr>
        <vertAlign val="superscript"/>
        <sz val="8"/>
        <rFont val="Arial"/>
      </rPr>
      <t xml:space="preserve">
</t>
    </r>
    <r>
      <rPr>
        <sz val="8"/>
        <rFont val="Arial"/>
      </rPr>
      <t>(X)</t>
    </r>
  </si>
  <si>
    <r>
      <t>Poprzedni okres</t>
    </r>
    <r>
      <rPr>
        <vertAlign val="superscript"/>
        <sz val="8"/>
        <rFont val="Arial"/>
      </rPr>
      <t xml:space="preserve"> </t>
    </r>
    <r>
      <rPr>
        <sz val="8"/>
        <rFont val="Arial"/>
      </rPr>
      <t>obrachunkowy
(X-2)</t>
    </r>
  </si>
  <si>
    <r>
      <t>Poprzedni okres</t>
    </r>
    <r>
      <rPr>
        <vertAlign val="superscript"/>
        <sz val="8"/>
        <rFont val="Arial"/>
      </rPr>
      <t xml:space="preserve"> </t>
    </r>
    <r>
      <rPr>
        <sz val="8"/>
        <rFont val="Arial"/>
      </rPr>
      <t>obrachunkowy
(X-3)</t>
    </r>
  </si>
  <si>
    <t>– w tym przychody ze sprzedaży nowych i udoskonalonych produktów/procesów</t>
  </si>
  <si>
    <t>2. Amortyzacja aktywów trwałych związanych z realizacją projektu</t>
  </si>
  <si>
    <t>3. Inwestycje w aktywa trwałe związane z realizacją projektu</t>
  </si>
  <si>
    <t>W sprawozdaniu finansowym należy podać dane finansowe za trzy ostatnie zamknięte okresy obrachunkowe, dane za okres bieżący, prognozę na koniec roku, w którym złożono wniosek o dofinansowanie, prognozę na lata obrachunkowe odpowiadajace okresowi realizacji projektu oraz na lata odpowiadające okresowi trwałości projektu.</t>
  </si>
  <si>
    <t>W sprawozdaniu finansowym należy wykazać dane za okres realizacji projektu, maksymalnie za 4 lata (pierwszy rok realizacji, drugi rok realizacji, trzeci rok realizacji oraz rok zakończenia rzeczowego, który może być czwartym rokiem realizacji projektu). W przypadku, gdy projekt nie jest realizowany przez tyle lat należy wykazać wyłącznie dane za lata, których faktycznie dotyczy realizacja oraz zawsze za rok rzeczowego zakończenia realizacji projektu, np. jeżeli realizacja projektu rozpoczyna się w marcu 2016 r., a kończy w styczniu 2017 r. należy podać dane w kolumnie "Prognoza na koniec pierwszego roku kalendarzowego, w którym jest realizowany projekt" (2016) oraz w kolumnie "Prognoza na koniec roku kalendarzowego w którym planowane jest rzeczowe zakończenie realizacji projektu" (2017).</t>
  </si>
  <si>
    <t>10.</t>
  </si>
  <si>
    <t>11.</t>
  </si>
  <si>
    <t>Wszystkie pola sprawozdań finansowych muszą zostać wypełnione, w przypadku, gdy dane pole nie dotyczy wnioskodawcy należy wpisać "0,00"</t>
  </si>
  <si>
    <t xml:space="preserve">W zakładce nr 3 w Ocenie efektywności finansowej projektu przez
"Zysk netto z działalności związanej z realizacją projektu" uzyskiwany w okresie realizacji projektu rozumie się różnicę pomiędzy kosztem całkowitym realizacji projektu ujętym we wniosku o dofinansowanie oraz kosztami podatkowymi a sumą przychodów ze sprzedaży nowych i udoskonalonych produktów/procesów
"Zysk netto z działalności związanej z realizacją projektu" uzyskiwany w okresie po zakończeniu realizacji projektu należy rozumieć różnicę pomiędzy kosztami utrzymania zrealizowanej inwestycji, która był ujęta w projekcie tj. kosztami odtworzenia wyposażenia krótkotrwałego zapewniającego techniczne funkcjonowanie operacji, stałymi kosztami operacyjnymi generowanymi w związku ze zrealizowaniem projektu, w tym kosztami utrzymania (np. koszty pracowników, utrzymania i napraw środków trwałych, zmiennymi kosztami operacyjnymi generowanymi w związku ze zrealizowaniem projektu (w tym zużycie surowców, energii bądź innych materiałów) oraz kosztami podatkowymi generowanymi w związku ze zrealizowaniem projektu a sumą przychodów ze sprzedaży nowych i udoskonalonych produktów/procesów. </t>
  </si>
  <si>
    <t>Sposób postępowania w przypadku, gdy projekt składany jest na początku danego roku oraz przedsiębiorstwo nie ma jeszcze zamkniętych ksiąg rachunkowych za rok poprzedzający rok złożenia wniosku (nie zostały złożone deklaracje podatkowe PIT/CIT do Urzędu Skarbowego) - dla przykładu zakładamy, że projekt jest składany na początku roku 2016, a wnioskodawca za rok 2015 nie złożył jeszcze zeznania podatkowego do Urzędu Skarbowego:
- za „Ostatni okres obrachunkowy (X-1)” należy przedstawić dane finansowe za ostatni zamknięty okres, tj. za rok 2014
- za „Okres bieżący (X)” należy przedstawić dane finansowe za zamknięte okresy roku 2015 (tj. za trzy kwartały lub jeśli wnioskodawca posiada za cztery kwartały 2015 r.)
- w kolumnie „Prognoza na koniec roku kalendarzowego w którym złożono wniosek” należy przedstawić prognozowane dane finansowe za cały rok 2016</t>
  </si>
  <si>
    <t>Po uzupełnieniu kolumn "ostatni okres obrachunkowy (X-1)" oraz "okres bieżący (X)" należy wpisać prognozowane dane finansowe na okres realizacji projektu i okres trwałości; Dane finansowe będące prognozą muszą być spójne z przyjętymi założeniami do prognoz, określonymi w zakładce "2. Założenia do prognoz"</t>
  </si>
  <si>
    <t>W kolumnie "ostatni okres obrachunkowy (X-1)" należy wykazać dane za pełny okres obrachunkowy, poprzedzający rok złożenia wniosku o dofinansowanie (jeżeli rokiem złożenia jest rok 2015, rokiem X-1 jest rok 2014). Jeżeli działalność nie jest prowadzona na tyle długo, aby wykazać dane za pełny okres obrachunkowy w kolumnie (X-1) należy wykazać dane za dostępne okresy poprzedaające okres bieżacy (X), np. jeżeli wniosek złozono w kwietniu 2016, a przedsiębiorca rozpoczął działalność w czerwcu 2015 r. należy w kolumnie "ostatni okres obrachunkowy (X-1)" przedstawić dane za okres od czerwca do grudnia 2015, a następnie w kolumnie okres bieżący (X) wykazać dane za pierwszy kwartał 2016;</t>
  </si>
  <si>
    <t xml:space="preserve">W poniższym polu należy wskazać daty wyznaczające rozpoczęcie i zakończenie bieżącego okresu obrachunkowego (X), za jaki podawane są dane w sprawozdaniu finansowym (np. jeżeli wniosek zostanie złożony 22 września 2015 należy wskazać, że za okres bieżacy przyjęto dwa pierwsze kwartały roku 2015 tj. za okres od 01.01.2015 do 30.06.2015). W przypadku, gdy w okresie bieżącym nie występuje żaden zamknięty kwartał należy wskazać daty rozpoczęcia i zamkniecia okresu (krótszego niż jeden kwartał), za który przedstawiono dane w kolumnie okres bieżący w sprawozdaniu finansowym (np. jeżeli wniosek został złożony 16 marca 2016 r. należy wskazać, że dane wykazane w okresie bieżącym podano za okres od 01.01.2016 do np. 29.02.2016). 
Ponadto, w przypadku, gdy rok obrachunkowy nie pokrywa się z rokiem kalendarzowym należy wskazać konkretne daty wyznaczające rozpoczęcie i zakończenie okresu obrachunkowego, za które wykazano dane w kolumnie (X-1), (X-2) oraz (X-3) w sprawozdaniu finansowym.
Następnie należy szczegółowo opisać założenia przyjęte do określenia wielkości pognozowanych w sprawozdaniach finansowych przychodów i kosztów. Należy przedstawić kalkulację cen w oparciu o którą oszacowano prognozowane przychody oraz wskazać podstawy oszacowania poszczególnych kosztów ujętych w sprawozdaniach finansowych, w określonej wielkości. Założenia powinny odnosić się zarówno do przychodów i kosztów generowanych w związku z prowadzoną dotychczas działalnością (oferowane dotychczas produkty/usługi), jak również do przychodów i kosztów, które będą generowane w wyniku realizacji projektu. Ponadto w celu umożliwienia oceny spełnienia przez projekt kryterium D.1 w zakresie odpowiedzi na pytanie czy kalkulację przychodów oparto na poprawnej, zrozumiałej, rzetelnej i wiarygodnej kalkulacji cen należy przedstawić informacje na temat ofert konkurencji (jeżli wystepują przedsiebiorstwa konkurujące w zakresie takich samych lub podobnych produktów/usług).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</si>
</sst>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0.00\ "/>
    <numFmt numFmtId="165" formatCode="#,##0.000"/>
  </numFmts>
  <fonts count="29">
    <font>
      <sz val="10"/>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sz val="10"/>
      <name val="Arial"/>
      <family val="2"/>
      <charset val="238"/>
    </font>
    <font>
      <b/>
      <sz val="14"/>
      <color theme="0"/>
      <name val="Arial"/>
    </font>
    <font>
      <sz val="8"/>
      <name val="Arial"/>
    </font>
    <font>
      <b/>
      <sz val="8"/>
      <name val="Arial"/>
    </font>
    <font>
      <vertAlign val="superscript"/>
      <sz val="8"/>
      <name val="Arial"/>
    </font>
    <font>
      <b/>
      <sz val="8"/>
      <color theme="0"/>
      <name val="Arial"/>
    </font>
    <font>
      <b/>
      <i/>
      <sz val="8"/>
      <color rgb="FFFF0000"/>
      <name val="Arial"/>
    </font>
    <font>
      <i/>
      <sz val="8"/>
      <name val="Arial"/>
    </font>
    <font>
      <b/>
      <i/>
      <sz val="8"/>
      <name val="Arial"/>
    </font>
    <font>
      <sz val="8"/>
      <color indexed="10"/>
      <name val="Arial"/>
    </font>
    <font>
      <b/>
      <sz val="10"/>
      <name val="Arial"/>
    </font>
  </fonts>
  <fills count="32">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rgb="FFFFFF91"/>
        <bgColor indexed="64"/>
      </patternFill>
    </fill>
    <fill>
      <patternFill patternType="solid">
        <fgColor rgb="FFFFDD5F"/>
        <bgColor indexed="64"/>
      </patternFill>
    </fill>
    <fill>
      <patternFill patternType="solid">
        <fgColor rgb="FFFFDD5F"/>
        <bgColor indexed="31"/>
      </patternFill>
    </fill>
    <fill>
      <patternFill patternType="solid">
        <fgColor rgb="FFF3AB2D"/>
        <bgColor indexed="31"/>
      </patternFill>
    </fill>
    <fill>
      <patternFill patternType="solid">
        <fgColor rgb="FFCB8305"/>
        <bgColor indexed="31"/>
      </patternFill>
    </fill>
    <fill>
      <patternFill patternType="solid">
        <fgColor rgb="FFCB8305"/>
        <bgColor indexed="64"/>
      </patternFill>
    </fill>
    <fill>
      <patternFill patternType="solid">
        <fgColor theme="0"/>
        <bgColor indexed="31"/>
      </patternFill>
    </fill>
    <fill>
      <patternFill patternType="solid">
        <fgColor rgb="FFFFFF91"/>
        <bgColor indexed="31"/>
      </patternFill>
    </fill>
  </fills>
  <borders count="11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double">
        <color indexed="8"/>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style="thin">
        <color indexed="8"/>
      </left>
      <right style="thin">
        <color indexed="8"/>
      </right>
      <top style="double">
        <color indexed="8"/>
      </top>
      <bottom style="double">
        <color indexed="8"/>
      </bottom>
      <diagonal/>
    </border>
    <border>
      <left/>
      <right/>
      <top style="double">
        <color indexed="8"/>
      </top>
      <bottom/>
      <diagonal/>
    </border>
    <border>
      <left/>
      <right/>
      <top style="double">
        <color indexed="8"/>
      </top>
      <bottom style="thin">
        <color indexed="8"/>
      </bottom>
      <diagonal/>
    </border>
    <border>
      <left style="thin">
        <color indexed="8"/>
      </left>
      <right style="thin">
        <color indexed="8"/>
      </right>
      <top style="double">
        <color indexed="8"/>
      </top>
      <bottom style="thin">
        <color indexed="8"/>
      </bottom>
      <diagonal/>
    </border>
    <border>
      <left/>
      <right/>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top style="thin">
        <color indexed="8"/>
      </top>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thin">
        <color indexed="8"/>
      </left>
      <right/>
      <top style="double">
        <color indexed="8"/>
      </top>
      <bottom style="thin">
        <color indexed="8"/>
      </bottom>
      <diagonal/>
    </border>
    <border>
      <left/>
      <right/>
      <top style="thin">
        <color auto="1"/>
      </top>
      <bottom style="thin">
        <color auto="1"/>
      </bottom>
      <diagonal/>
    </border>
    <border>
      <left style="thin">
        <color indexed="8"/>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indexed="8"/>
      </right>
      <top style="thin">
        <color indexed="8"/>
      </top>
      <bottom style="thin">
        <color indexed="8"/>
      </bottom>
      <diagonal/>
    </border>
    <border>
      <left style="thin">
        <color indexed="8"/>
      </left>
      <right style="medium">
        <color auto="1"/>
      </right>
      <top style="thin">
        <color indexed="8"/>
      </top>
      <bottom style="thin">
        <color indexed="8"/>
      </bottom>
      <diagonal/>
    </border>
    <border>
      <left style="medium">
        <color auto="1"/>
      </left>
      <right style="thin">
        <color indexed="8"/>
      </right>
      <top/>
      <bottom style="thin">
        <color indexed="8"/>
      </bottom>
      <diagonal/>
    </border>
    <border>
      <left style="medium">
        <color auto="1"/>
      </left>
      <right style="thin">
        <color indexed="8"/>
      </right>
      <top style="thin">
        <color indexed="8"/>
      </top>
      <bottom/>
      <diagonal/>
    </border>
    <border>
      <left style="medium">
        <color auto="1"/>
      </left>
      <right style="thin">
        <color indexed="8"/>
      </right>
      <top style="double">
        <color indexed="8"/>
      </top>
      <bottom style="double">
        <color indexed="8"/>
      </bottom>
      <diagonal/>
    </border>
    <border>
      <left style="thin">
        <color auto="1"/>
      </left>
      <right/>
      <top style="thin">
        <color auto="1"/>
      </top>
      <bottom style="thin">
        <color auto="1"/>
      </bottom>
      <diagonal/>
    </border>
    <border>
      <left style="medium">
        <color auto="1"/>
      </left>
      <right/>
      <top/>
      <bottom style="thin">
        <color indexed="8"/>
      </bottom>
      <diagonal/>
    </border>
    <border>
      <left style="medium">
        <color auto="1"/>
      </left>
      <right/>
      <top style="thin">
        <color indexed="8"/>
      </top>
      <bottom style="thin">
        <color indexed="8"/>
      </bottom>
      <diagonal/>
    </border>
    <border>
      <left style="medium">
        <color auto="1"/>
      </left>
      <right/>
      <top style="double">
        <color indexed="8"/>
      </top>
      <bottom style="double">
        <color indexed="8"/>
      </bottom>
      <diagonal/>
    </border>
    <border>
      <left style="medium">
        <color auto="1"/>
      </left>
      <right/>
      <top/>
      <bottom/>
      <diagonal/>
    </border>
    <border>
      <left style="medium">
        <color auto="1"/>
      </left>
      <right style="thin">
        <color indexed="8"/>
      </right>
      <top style="double">
        <color indexed="8"/>
      </top>
      <bottom style="thin">
        <color indexed="8"/>
      </bottom>
      <diagonal/>
    </border>
    <border>
      <left style="medium">
        <color auto="1"/>
      </left>
      <right style="thin">
        <color indexed="8"/>
      </right>
      <top style="double">
        <color indexed="8"/>
      </top>
      <bottom style="double">
        <color auto="1"/>
      </bottom>
      <diagonal/>
    </border>
    <border>
      <left style="thin">
        <color indexed="8"/>
      </left>
      <right style="thin">
        <color indexed="8"/>
      </right>
      <top style="double">
        <color indexed="8"/>
      </top>
      <bottom style="double">
        <color auto="1"/>
      </bottom>
      <diagonal/>
    </border>
    <border>
      <left style="thin">
        <color indexed="8"/>
      </left>
      <right/>
      <top style="double">
        <color indexed="8"/>
      </top>
      <bottom style="double">
        <color auto="1"/>
      </bottom>
      <diagonal/>
    </border>
    <border>
      <left style="thin">
        <color auto="1"/>
      </left>
      <right style="thin">
        <color auto="1"/>
      </right>
      <top style="thin">
        <color auto="1"/>
      </top>
      <bottom/>
      <diagonal/>
    </border>
    <border>
      <left style="medium">
        <color auto="1"/>
      </left>
      <right style="medium">
        <color indexed="8"/>
      </right>
      <top style="double">
        <color auto="1"/>
      </top>
      <bottom style="thin">
        <color auto="1"/>
      </bottom>
      <diagonal/>
    </border>
    <border>
      <left style="medium">
        <color indexed="8"/>
      </left>
      <right style="medium">
        <color indexed="8"/>
      </right>
      <top style="double">
        <color auto="1"/>
      </top>
      <bottom style="thin">
        <color auto="1"/>
      </bottom>
      <diagonal/>
    </border>
    <border>
      <left style="medium">
        <color indexed="8"/>
      </left>
      <right style="medium">
        <color auto="1"/>
      </right>
      <top style="double">
        <color auto="1"/>
      </top>
      <bottom style="thin">
        <color auto="1"/>
      </bottom>
      <diagonal/>
    </border>
    <border>
      <left style="medium">
        <color auto="1"/>
      </left>
      <right style="medium">
        <color indexed="8"/>
      </right>
      <top style="medium">
        <color auto="1"/>
      </top>
      <bottom style="thin">
        <color auto="1"/>
      </bottom>
      <diagonal/>
    </border>
    <border>
      <left style="medium">
        <color indexed="8"/>
      </left>
      <right style="medium">
        <color indexed="8"/>
      </right>
      <top style="medium">
        <color auto="1"/>
      </top>
      <bottom style="thin">
        <color auto="1"/>
      </bottom>
      <diagonal/>
    </border>
    <border>
      <left style="medium">
        <color indexed="8"/>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thin">
        <color auto="1"/>
      </top>
      <bottom style="double">
        <color indexed="8"/>
      </bottom>
      <diagonal/>
    </border>
    <border>
      <left style="thin">
        <color auto="1"/>
      </left>
      <right style="thin">
        <color auto="1"/>
      </right>
      <top style="thin">
        <color auto="1"/>
      </top>
      <bottom style="double">
        <color indexed="8"/>
      </bottom>
      <diagonal/>
    </border>
    <border>
      <left style="thin">
        <color auto="1"/>
      </left>
      <right style="medium">
        <color auto="1"/>
      </right>
      <top style="thin">
        <color auto="1"/>
      </top>
      <bottom style="double">
        <color indexed="8"/>
      </bottom>
      <diagonal/>
    </border>
    <border>
      <left style="thin">
        <color auto="1"/>
      </left>
      <right/>
      <top style="thin">
        <color auto="1"/>
      </top>
      <bottom style="double">
        <color indexed="8"/>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medium">
        <color indexed="8"/>
      </left>
      <right/>
      <top style="medium">
        <color auto="1"/>
      </top>
      <bottom style="thin">
        <color auto="1"/>
      </bottom>
      <diagonal/>
    </border>
    <border>
      <left style="thin">
        <color indexed="8"/>
      </left>
      <right/>
      <top style="thin">
        <color indexed="8"/>
      </top>
      <bottom style="thin">
        <color indexed="8"/>
      </bottom>
      <diagonal/>
    </border>
    <border>
      <left style="medium">
        <color indexed="8"/>
      </left>
      <right/>
      <top style="double">
        <color auto="1"/>
      </top>
      <bottom style="thin">
        <color auto="1"/>
      </bottom>
      <diagonal/>
    </border>
    <border>
      <left style="thin">
        <color auto="1"/>
      </left>
      <right/>
      <top style="medium">
        <color auto="1"/>
      </top>
      <bottom style="thin">
        <color auto="1"/>
      </bottom>
      <diagonal/>
    </border>
    <border>
      <left style="medium">
        <color auto="1"/>
      </left>
      <right/>
      <top style="medium">
        <color auto="1"/>
      </top>
      <bottom style="thin">
        <color indexed="8"/>
      </bottom>
      <diagonal/>
    </border>
    <border>
      <left/>
      <right/>
      <top style="medium">
        <color auto="1"/>
      </top>
      <bottom style="thin">
        <color indexed="8"/>
      </bottom>
      <diagonal/>
    </border>
    <border>
      <left style="medium">
        <color auto="1"/>
      </left>
      <right/>
      <top style="thin">
        <color indexed="8"/>
      </top>
      <bottom style="medium">
        <color auto="1"/>
      </bottom>
      <diagonal/>
    </border>
    <border>
      <left/>
      <right/>
      <top style="thin">
        <color indexed="8"/>
      </top>
      <bottom style="medium">
        <color auto="1"/>
      </bottom>
      <diagonal/>
    </border>
    <border>
      <left style="thin">
        <color indexed="8"/>
      </left>
      <right style="medium">
        <color auto="1"/>
      </right>
      <top style="thin">
        <color indexed="8"/>
      </top>
      <bottom style="medium">
        <color auto="1"/>
      </bottom>
      <diagonal/>
    </border>
    <border>
      <left style="thin">
        <color indexed="8"/>
      </left>
      <right style="thin">
        <color indexed="8"/>
      </right>
      <top style="thin">
        <color indexed="8"/>
      </top>
      <bottom style="medium">
        <color auto="1"/>
      </bottom>
      <diagonal/>
    </border>
    <border>
      <left/>
      <right style="medium">
        <color auto="1"/>
      </right>
      <top/>
      <bottom style="thin">
        <color indexed="8"/>
      </bottom>
      <diagonal/>
    </border>
    <border>
      <left/>
      <right style="medium">
        <color auto="1"/>
      </right>
      <top style="thin">
        <color indexed="8"/>
      </top>
      <bottom style="medium">
        <color auto="1"/>
      </bottom>
      <diagonal/>
    </border>
    <border>
      <left/>
      <right style="medium">
        <color auto="1"/>
      </right>
      <top style="medium">
        <color auto="1"/>
      </top>
      <bottom style="thin">
        <color indexed="8"/>
      </bottom>
      <diagonal/>
    </border>
    <border>
      <left/>
      <right/>
      <top style="thin">
        <color indexed="8"/>
      </top>
      <bottom style="double">
        <color indexed="8"/>
      </bottom>
      <diagonal/>
    </border>
    <border>
      <left style="thin">
        <color auto="1"/>
      </left>
      <right style="thin">
        <color auto="1"/>
      </right>
      <top style="double">
        <color indexed="8"/>
      </top>
      <bottom style="double">
        <color indexed="8"/>
      </bottom>
      <diagonal/>
    </border>
    <border>
      <left style="thin">
        <color auto="1"/>
      </left>
      <right style="medium">
        <color auto="1"/>
      </right>
      <top style="double">
        <color indexed="8"/>
      </top>
      <bottom style="double">
        <color indexed="8"/>
      </bottom>
      <diagonal/>
    </border>
    <border>
      <left style="thin">
        <color auto="1"/>
      </left>
      <right style="thin">
        <color auto="1"/>
      </right>
      <top style="thin">
        <color indexed="8"/>
      </top>
      <bottom style="thin">
        <color indexed="8"/>
      </bottom>
      <diagonal/>
    </border>
    <border>
      <left style="thin">
        <color auto="1"/>
      </left>
      <right style="medium">
        <color auto="1"/>
      </right>
      <top style="thin">
        <color indexed="8"/>
      </top>
      <bottom style="thin">
        <color indexed="8"/>
      </bottom>
      <diagonal/>
    </border>
    <border>
      <left style="thin">
        <color auto="1"/>
      </left>
      <right style="thin">
        <color auto="1"/>
      </right>
      <top/>
      <bottom style="thin">
        <color indexed="8"/>
      </bottom>
      <diagonal/>
    </border>
    <border>
      <left style="thin">
        <color auto="1"/>
      </left>
      <right style="medium">
        <color auto="1"/>
      </right>
      <top/>
      <bottom style="thin">
        <color indexed="8"/>
      </bottom>
      <diagonal/>
    </border>
    <border>
      <left style="thin">
        <color auto="1"/>
      </left>
      <right style="thin">
        <color auto="1"/>
      </right>
      <top style="thin">
        <color indexed="8"/>
      </top>
      <bottom/>
      <diagonal/>
    </border>
    <border>
      <left style="thin">
        <color auto="1"/>
      </left>
      <right style="medium">
        <color auto="1"/>
      </right>
      <top style="thin">
        <color indexed="8"/>
      </top>
      <bottom/>
      <diagonal/>
    </border>
    <border>
      <left style="thin">
        <color auto="1"/>
      </left>
      <right style="thin">
        <color auto="1"/>
      </right>
      <top style="double">
        <color indexed="8"/>
      </top>
      <bottom style="double">
        <color auto="1"/>
      </bottom>
      <diagonal/>
    </border>
    <border>
      <left style="thin">
        <color auto="1"/>
      </left>
      <right style="medium">
        <color auto="1"/>
      </right>
      <top style="double">
        <color indexed="8"/>
      </top>
      <bottom style="double">
        <color auto="1"/>
      </bottom>
      <diagonal/>
    </border>
    <border>
      <left style="thin">
        <color auto="1"/>
      </left>
      <right style="thin">
        <color auto="1"/>
      </right>
      <top/>
      <bottom/>
      <diagonal/>
    </border>
    <border>
      <left style="thin">
        <color auto="1"/>
      </left>
      <right style="medium">
        <color auto="1"/>
      </right>
      <top/>
      <bottom/>
      <diagonal/>
    </border>
    <border>
      <left style="thin">
        <color auto="1"/>
      </left>
      <right style="thin">
        <color auto="1"/>
      </right>
      <top style="double">
        <color indexed="8"/>
      </top>
      <bottom style="thin">
        <color indexed="8"/>
      </bottom>
      <diagonal/>
    </border>
    <border>
      <left style="thin">
        <color auto="1"/>
      </left>
      <right style="medium">
        <color auto="1"/>
      </right>
      <top style="double">
        <color indexed="8"/>
      </top>
      <bottom style="thin">
        <color indexed="8"/>
      </bottom>
      <diagonal/>
    </border>
    <border>
      <left style="thin">
        <color auto="1"/>
      </left>
      <right style="thin">
        <color auto="1"/>
      </right>
      <top style="thin">
        <color indexed="8"/>
      </top>
      <bottom style="medium">
        <color auto="1"/>
      </bottom>
      <diagonal/>
    </border>
    <border>
      <left style="thin">
        <color auto="1"/>
      </left>
      <right style="medium">
        <color auto="1"/>
      </right>
      <top style="thin">
        <color indexed="8"/>
      </top>
      <bottom style="medium">
        <color auto="1"/>
      </bottom>
      <diagonal/>
    </border>
    <border>
      <left style="medium">
        <color auto="1"/>
      </left>
      <right style="thin">
        <color auto="1"/>
      </right>
      <top style="thin">
        <color indexed="8"/>
      </top>
      <bottom style="thin">
        <color indexed="8"/>
      </bottom>
      <diagonal/>
    </border>
    <border>
      <left style="medium">
        <color auto="1"/>
      </left>
      <right style="thin">
        <color auto="1"/>
      </right>
      <top style="thin">
        <color indexed="8"/>
      </top>
      <bottom style="medium">
        <color auto="1"/>
      </bottom>
      <diagonal/>
    </border>
    <border>
      <left style="medium">
        <color auto="1"/>
      </left>
      <right style="thin">
        <color auto="1"/>
      </right>
      <top style="double">
        <color indexed="8"/>
      </top>
      <bottom style="thin">
        <color auto="1"/>
      </bottom>
      <diagonal/>
    </border>
    <border>
      <left style="thin">
        <color auto="1"/>
      </left>
      <right style="thin">
        <color auto="1"/>
      </right>
      <top style="double">
        <color indexed="8"/>
      </top>
      <bottom style="thin">
        <color auto="1"/>
      </bottom>
      <diagonal/>
    </border>
    <border>
      <left style="thin">
        <color auto="1"/>
      </left>
      <right style="medium">
        <color auto="1"/>
      </right>
      <top style="double">
        <color indexed="8"/>
      </top>
      <bottom style="thin">
        <color auto="1"/>
      </bottom>
      <diagonal/>
    </border>
    <border>
      <left style="medium">
        <color auto="1"/>
      </left>
      <right style="thin">
        <color auto="1"/>
      </right>
      <top style="double">
        <color indexed="8"/>
      </top>
      <bottom style="thin">
        <color indexed="8"/>
      </bottom>
      <diagonal/>
    </border>
    <border>
      <left style="medium">
        <color auto="1"/>
      </left>
      <right style="thin">
        <color auto="1"/>
      </right>
      <top style="thin">
        <color indexed="8"/>
      </top>
      <bottom/>
      <diagonal/>
    </border>
    <border>
      <left style="medium">
        <color auto="1"/>
      </left>
      <right style="thin">
        <color auto="1"/>
      </right>
      <top/>
      <bottom style="thin">
        <color indexed="8"/>
      </bottom>
      <diagonal/>
    </border>
    <border>
      <left style="medium">
        <color auto="1"/>
      </left>
      <right style="thin">
        <color auto="1"/>
      </right>
      <top/>
      <bottom/>
      <diagonal/>
    </border>
    <border>
      <left style="medium">
        <color auto="1"/>
      </left>
      <right style="thin">
        <color auto="1"/>
      </right>
      <top style="double">
        <color indexed="8"/>
      </top>
      <bottom style="double">
        <color indexed="8"/>
      </bottom>
      <diagonal/>
    </border>
    <border>
      <left style="medium">
        <color auto="1"/>
      </left>
      <right style="thin">
        <color auto="1"/>
      </right>
      <top style="double">
        <color indexed="8"/>
      </top>
      <bottom style="double">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right style="thin">
        <color auto="1"/>
      </right>
      <top style="medium">
        <color auto="1"/>
      </top>
      <bottom style="thin">
        <color auto="1"/>
      </bottom>
      <diagonal/>
    </border>
    <border>
      <left/>
      <right style="thin">
        <color auto="1"/>
      </right>
      <top style="thin">
        <color auto="1"/>
      </top>
      <bottom/>
      <diagonal/>
    </border>
    <border>
      <left/>
      <right style="thin">
        <color auto="1"/>
      </right>
      <top style="thin">
        <color auto="1"/>
      </top>
      <bottom style="medium">
        <color auto="1"/>
      </bottom>
      <diagonal/>
    </border>
    <border>
      <left/>
      <right style="medium">
        <color indexed="8"/>
      </right>
      <top style="medium">
        <color auto="1"/>
      </top>
      <bottom style="thin">
        <color auto="1"/>
      </bottom>
      <diagonal/>
    </border>
    <border>
      <left/>
      <right style="thin">
        <color auto="1"/>
      </right>
      <top style="thin">
        <color auto="1"/>
      </top>
      <bottom style="double">
        <color indexed="8"/>
      </bottom>
      <diagonal/>
    </border>
    <border>
      <left/>
      <right style="thin">
        <color indexed="8"/>
      </right>
      <top style="thin">
        <color indexed="8"/>
      </top>
      <bottom style="thin">
        <color indexed="8"/>
      </bottom>
      <diagonal/>
    </border>
    <border>
      <left/>
      <right style="thin">
        <color indexed="8"/>
      </right>
      <top style="thin">
        <color indexed="8"/>
      </top>
      <bottom style="medium">
        <color auto="1"/>
      </bottom>
      <diagonal/>
    </border>
  </borders>
  <cellStyleXfs count="43">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7" borderId="1" applyNumberFormat="0" applyAlignment="0" applyProtection="0"/>
    <xf numFmtId="0" fontId="4" fillId="20" borderId="2" applyNumberFormat="0" applyAlignment="0" applyProtection="0"/>
    <xf numFmtId="0" fontId="5" fillId="4" borderId="0" applyNumberFormat="0" applyBorder="0" applyAlignment="0" applyProtection="0"/>
    <xf numFmtId="0" fontId="6" fillId="0" borderId="3" applyNumberFormat="0" applyFill="0" applyAlignment="0" applyProtection="0"/>
    <xf numFmtId="0" fontId="7" fillId="2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22" borderId="0" applyNumberFormat="0" applyBorder="0" applyAlignment="0" applyProtection="0"/>
    <xf numFmtId="0" fontId="12" fillId="20" borderId="1" applyNumberFormat="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8" fillId="23" borderId="9" applyNumberFormat="0" applyAlignment="0" applyProtection="0"/>
    <xf numFmtId="0" fontId="17" fillId="3" borderId="0" applyNumberFormat="0" applyBorder="0" applyAlignment="0" applyProtection="0"/>
    <xf numFmtId="9" fontId="18" fillId="0" borderId="0" applyFont="0" applyFill="0" applyBorder="0" applyAlignment="0" applyProtection="0"/>
  </cellStyleXfs>
  <cellXfs count="382">
    <xf numFmtId="0" fontId="0" fillId="0" borderId="0" xfId="0"/>
    <xf numFmtId="0" fontId="19" fillId="29" borderId="0" xfId="0" applyFont="1" applyFill="1" applyAlignment="1" applyProtection="1">
      <alignment vertical="center"/>
    </xf>
    <xf numFmtId="0" fontId="19" fillId="29" borderId="0" xfId="0" applyFont="1" applyFill="1" applyAlignment="1" applyProtection="1">
      <alignment horizontal="center" vertical="center"/>
    </xf>
    <xf numFmtId="0" fontId="20" fillId="24" borderId="0" xfId="0" applyFont="1" applyFill="1" applyProtection="1"/>
    <xf numFmtId="0" fontId="20" fillId="24" borderId="0" xfId="0" applyFont="1" applyFill="1" applyBorder="1" applyAlignment="1" applyProtection="1">
      <alignment horizontal="center" vertical="center"/>
    </xf>
    <xf numFmtId="0" fontId="20" fillId="24" borderId="0" xfId="0" applyFont="1" applyFill="1" applyAlignment="1" applyProtection="1">
      <alignment horizontal="center" vertical="center"/>
    </xf>
    <xf numFmtId="0" fontId="21" fillId="24" borderId="0" xfId="0" applyFont="1" applyFill="1" applyAlignment="1" applyProtection="1">
      <alignment horizontal="right"/>
    </xf>
    <xf numFmtId="0" fontId="20" fillId="25" borderId="33" xfId="0" applyFont="1" applyFill="1" applyBorder="1" applyAlignment="1" applyProtection="1">
      <alignment horizontal="center"/>
    </xf>
    <xf numFmtId="0" fontId="20" fillId="0" borderId="29" xfId="0" applyFont="1" applyFill="1" applyBorder="1" applyAlignment="1" applyProtection="1">
      <alignment horizontal="center"/>
      <protection locked="0"/>
    </xf>
    <xf numFmtId="0" fontId="20" fillId="0" borderId="34" xfId="0" applyFont="1" applyFill="1" applyBorder="1" applyAlignment="1" applyProtection="1">
      <alignment horizontal="center"/>
      <protection locked="0"/>
    </xf>
    <xf numFmtId="0" fontId="20" fillId="0" borderId="33" xfId="0" applyFont="1" applyFill="1" applyBorder="1" applyAlignment="1" applyProtection="1">
      <alignment horizontal="center"/>
      <protection locked="0"/>
    </xf>
    <xf numFmtId="0" fontId="20" fillId="25" borderId="29" xfId="0" applyFont="1" applyFill="1" applyBorder="1" applyAlignment="1" applyProtection="1">
      <alignment horizontal="center"/>
    </xf>
    <xf numFmtId="0" fontId="20" fillId="25" borderId="34" xfId="0" applyFont="1" applyFill="1" applyBorder="1" applyAlignment="1" applyProtection="1">
      <alignment horizontal="center"/>
    </xf>
    <xf numFmtId="0" fontId="20" fillId="25" borderId="10" xfId="0" applyFont="1" applyFill="1" applyBorder="1" applyAlignment="1" applyProtection="1">
      <alignment horizontal="center" vertical="center"/>
    </xf>
    <xf numFmtId="0" fontId="21" fillId="25" borderId="10" xfId="0" applyFont="1" applyFill="1" applyBorder="1" applyAlignment="1" applyProtection="1">
      <alignment horizontal="center" vertical="center" wrapText="1"/>
    </xf>
    <xf numFmtId="0" fontId="20" fillId="25" borderId="61" xfId="0" applyFont="1" applyFill="1" applyBorder="1" applyAlignment="1" applyProtection="1">
      <alignment horizontal="center" vertical="center" wrapText="1"/>
    </xf>
    <xf numFmtId="0" fontId="20" fillId="25" borderId="62" xfId="0" applyFont="1" applyFill="1" applyBorder="1" applyAlignment="1" applyProtection="1">
      <alignment horizontal="center" vertical="center" wrapText="1"/>
    </xf>
    <xf numFmtId="0" fontId="20" fillId="25" borderId="64" xfId="0" applyFont="1" applyFill="1" applyBorder="1" applyAlignment="1" applyProtection="1">
      <alignment horizontal="center" vertical="center" wrapText="1"/>
    </xf>
    <xf numFmtId="0" fontId="20" fillId="25" borderId="63" xfId="0" applyFont="1" applyFill="1" applyBorder="1" applyAlignment="1" applyProtection="1">
      <alignment horizontal="center" vertical="center" wrapText="1"/>
    </xf>
    <xf numFmtId="0" fontId="21" fillId="27" borderId="11" xfId="0" applyFont="1" applyFill="1" applyBorder="1" applyProtection="1"/>
    <xf numFmtId="0" fontId="21" fillId="27" borderId="12" xfId="0" applyFont="1" applyFill="1" applyBorder="1" applyProtection="1"/>
    <xf numFmtId="4" fontId="21" fillId="27" borderId="39" xfId="0" applyNumberFormat="1" applyFont="1" applyFill="1" applyBorder="1" applyAlignment="1" applyProtection="1">
      <alignment horizontal="right"/>
    </xf>
    <xf numFmtId="4" fontId="21" fillId="27" borderId="13" xfId="0" applyNumberFormat="1" applyFont="1" applyFill="1" applyBorder="1" applyAlignment="1" applyProtection="1">
      <alignment horizontal="right"/>
    </xf>
    <xf numFmtId="4" fontId="21" fillId="27" borderId="11" xfId="0" applyNumberFormat="1" applyFont="1" applyFill="1" applyBorder="1" applyAlignment="1" applyProtection="1">
      <alignment horizontal="right"/>
    </xf>
    <xf numFmtId="0" fontId="21" fillId="24" borderId="0" xfId="0" applyFont="1" applyFill="1" applyProtection="1"/>
    <xf numFmtId="0" fontId="20" fillId="24" borderId="14" xfId="0" applyFont="1" applyFill="1" applyBorder="1" applyProtection="1"/>
    <xf numFmtId="0" fontId="21" fillId="25" borderId="15" xfId="0" applyFont="1" applyFill="1" applyBorder="1" applyProtection="1"/>
    <xf numFmtId="0" fontId="20" fillId="25" borderId="15" xfId="0" applyFont="1" applyFill="1" applyBorder="1" applyProtection="1"/>
    <xf numFmtId="4" fontId="21" fillId="30" borderId="35" xfId="0" applyNumberFormat="1" applyFont="1" applyFill="1" applyBorder="1" applyAlignment="1" applyProtection="1">
      <alignment horizontal="right"/>
      <protection locked="0"/>
    </xf>
    <xf numFmtId="4" fontId="21" fillId="30" borderId="19" xfId="0" applyNumberFormat="1" applyFont="1" applyFill="1" applyBorder="1" applyAlignment="1" applyProtection="1">
      <alignment horizontal="right"/>
      <protection locked="0"/>
    </xf>
    <xf numFmtId="4" fontId="21" fillId="30" borderId="69" xfId="0" applyNumberFormat="1" applyFont="1" applyFill="1" applyBorder="1" applyAlignment="1" applyProtection="1">
      <alignment horizontal="right"/>
      <protection locked="0"/>
    </xf>
    <xf numFmtId="4" fontId="21" fillId="30" borderId="24" xfId="0" applyNumberFormat="1" applyFont="1" applyFill="1" applyBorder="1" applyAlignment="1" applyProtection="1">
      <alignment horizontal="right"/>
      <protection locked="0"/>
    </xf>
    <xf numFmtId="0" fontId="21" fillId="24" borderId="0" xfId="0" applyFont="1" applyFill="1" applyBorder="1" applyProtection="1"/>
    <xf numFmtId="0" fontId="21" fillId="26" borderId="17" xfId="0" applyFont="1" applyFill="1" applyBorder="1" applyProtection="1"/>
    <xf numFmtId="0" fontId="21" fillId="26" borderId="18" xfId="0" applyFont="1" applyFill="1" applyBorder="1" applyProtection="1"/>
    <xf numFmtId="4" fontId="21" fillId="26" borderId="35" xfId="0" applyNumberFormat="1" applyFont="1" applyFill="1" applyBorder="1" applyAlignment="1" applyProtection="1">
      <alignment horizontal="right"/>
    </xf>
    <xf numFmtId="4" fontId="21" fillId="26" borderId="19" xfId="0" applyNumberFormat="1" applyFont="1" applyFill="1" applyBorder="1" applyAlignment="1" applyProtection="1">
      <alignment horizontal="right"/>
    </xf>
    <xf numFmtId="4" fontId="21" fillId="26" borderId="24" xfId="0" applyNumberFormat="1" applyFont="1" applyFill="1" applyBorder="1" applyAlignment="1" applyProtection="1">
      <alignment horizontal="right"/>
    </xf>
    <xf numFmtId="0" fontId="20" fillId="24" borderId="0" xfId="0" applyFont="1" applyFill="1" applyBorder="1" applyProtection="1"/>
    <xf numFmtId="0" fontId="20" fillId="26" borderId="17" xfId="0" applyFont="1" applyFill="1" applyBorder="1" applyProtection="1"/>
    <xf numFmtId="4" fontId="20" fillId="0" borderId="35" xfId="0" applyNumberFormat="1" applyFont="1" applyFill="1" applyBorder="1" applyAlignment="1" applyProtection="1">
      <alignment horizontal="right"/>
      <protection locked="0"/>
    </xf>
    <xf numFmtId="4" fontId="20" fillId="0" borderId="19" xfId="0" applyNumberFormat="1" applyFont="1" applyFill="1" applyBorder="1" applyAlignment="1" applyProtection="1">
      <alignment horizontal="right"/>
      <protection locked="0"/>
    </xf>
    <xf numFmtId="4" fontId="20" fillId="0" borderId="69" xfId="0" applyNumberFormat="1" applyFont="1" applyFill="1" applyBorder="1" applyAlignment="1" applyProtection="1">
      <alignment horizontal="right"/>
      <protection locked="0"/>
    </xf>
    <xf numFmtId="4" fontId="20" fillId="0" borderId="24" xfId="0" applyNumberFormat="1" applyFont="1" applyFill="1" applyBorder="1" applyAlignment="1" applyProtection="1">
      <alignment horizontal="right"/>
      <protection locked="0"/>
    </xf>
    <xf numFmtId="4" fontId="21" fillId="25" borderId="35" xfId="0" applyNumberFormat="1" applyFont="1" applyFill="1" applyBorder="1" applyAlignment="1" applyProtection="1">
      <alignment horizontal="right"/>
    </xf>
    <xf numFmtId="4" fontId="21" fillId="25" borderId="19" xfId="0" applyNumberFormat="1" applyFont="1" applyFill="1" applyBorder="1" applyAlignment="1" applyProtection="1">
      <alignment horizontal="right"/>
    </xf>
    <xf numFmtId="4" fontId="21" fillId="25" borderId="24" xfId="0" applyNumberFormat="1" applyFont="1" applyFill="1" applyBorder="1" applyAlignment="1" applyProtection="1">
      <alignment horizontal="right"/>
    </xf>
    <xf numFmtId="0" fontId="20" fillId="24" borderId="17" xfId="0" applyFont="1" applyFill="1" applyBorder="1" applyProtection="1"/>
    <xf numFmtId="4" fontId="20" fillId="0" borderId="37" xfId="0" applyNumberFormat="1" applyFont="1" applyFill="1" applyBorder="1" applyAlignment="1" applyProtection="1">
      <alignment horizontal="right"/>
      <protection locked="0"/>
    </xf>
    <xf numFmtId="4" fontId="20" fillId="0" borderId="20" xfId="0" applyNumberFormat="1" applyFont="1" applyFill="1" applyBorder="1" applyAlignment="1" applyProtection="1">
      <alignment horizontal="right"/>
      <protection locked="0"/>
    </xf>
    <xf numFmtId="4" fontId="20" fillId="0" borderId="23" xfId="0" applyNumberFormat="1" applyFont="1" applyFill="1" applyBorder="1" applyAlignment="1" applyProtection="1">
      <alignment horizontal="right"/>
      <protection locked="0"/>
    </xf>
    <xf numFmtId="0" fontId="20" fillId="24" borderId="18" xfId="0" applyFont="1" applyFill="1" applyBorder="1" applyProtection="1"/>
    <xf numFmtId="0" fontId="20" fillId="26" borderId="18" xfId="0" applyFont="1" applyFill="1" applyBorder="1" applyProtection="1"/>
    <xf numFmtId="4" fontId="20" fillId="26" borderId="35" xfId="0" applyNumberFormat="1" applyFont="1" applyFill="1" applyBorder="1" applyAlignment="1" applyProtection="1">
      <alignment horizontal="right"/>
    </xf>
    <xf numFmtId="4" fontId="20" fillId="26" borderId="19" xfId="0" applyNumberFormat="1" applyFont="1" applyFill="1" applyBorder="1" applyAlignment="1" applyProtection="1">
      <alignment horizontal="right"/>
    </xf>
    <xf numFmtId="4" fontId="20" fillId="26" borderId="24" xfId="0" applyNumberFormat="1" applyFont="1" applyFill="1" applyBorder="1" applyAlignment="1" applyProtection="1">
      <alignment horizontal="right"/>
    </xf>
    <xf numFmtId="4" fontId="20" fillId="30" borderId="37" xfId="0" applyNumberFormat="1" applyFont="1" applyFill="1" applyBorder="1" applyAlignment="1" applyProtection="1">
      <alignment horizontal="right"/>
      <protection locked="0"/>
    </xf>
    <xf numFmtId="4" fontId="20" fillId="30" borderId="20" xfId="0" applyNumberFormat="1" applyFont="1" applyFill="1" applyBorder="1" applyAlignment="1" applyProtection="1">
      <alignment horizontal="right"/>
      <protection locked="0"/>
    </xf>
    <xf numFmtId="4" fontId="20" fillId="30" borderId="23" xfId="0" applyNumberFormat="1" applyFont="1" applyFill="1" applyBorder="1" applyAlignment="1" applyProtection="1">
      <alignment horizontal="right"/>
      <protection locked="0"/>
    </xf>
    <xf numFmtId="4" fontId="20" fillId="30" borderId="35" xfId="0" applyNumberFormat="1" applyFont="1" applyFill="1" applyBorder="1" applyAlignment="1" applyProtection="1">
      <alignment horizontal="right"/>
      <protection locked="0"/>
    </xf>
    <xf numFmtId="4" fontId="20" fillId="30" borderId="19" xfId="0" applyNumberFormat="1" applyFont="1" applyFill="1" applyBorder="1" applyAlignment="1" applyProtection="1">
      <alignment horizontal="right"/>
      <protection locked="0"/>
    </xf>
    <xf numFmtId="4" fontId="20" fillId="30" borderId="69" xfId="0" applyNumberFormat="1" applyFont="1" applyFill="1" applyBorder="1" applyAlignment="1" applyProtection="1">
      <alignment horizontal="right"/>
      <protection locked="0"/>
    </xf>
    <xf numFmtId="4" fontId="20" fillId="30" borderId="24" xfId="0" applyNumberFormat="1" applyFont="1" applyFill="1" applyBorder="1" applyAlignment="1" applyProtection="1">
      <alignment horizontal="right"/>
      <protection locked="0"/>
    </xf>
    <xf numFmtId="0" fontId="21" fillId="25" borderId="0" xfId="0" applyFont="1" applyFill="1" applyBorder="1" applyProtection="1"/>
    <xf numFmtId="0" fontId="20" fillId="25" borderId="21" xfId="0" applyFont="1" applyFill="1" applyBorder="1" applyProtection="1"/>
    <xf numFmtId="4" fontId="20" fillId="0" borderId="38" xfId="0" applyNumberFormat="1" applyFont="1" applyFill="1" applyBorder="1" applyAlignment="1" applyProtection="1">
      <alignment horizontal="right"/>
      <protection locked="0"/>
    </xf>
    <xf numFmtId="4" fontId="20" fillId="0" borderId="22" xfId="0" applyNumberFormat="1" applyFont="1" applyFill="1" applyBorder="1" applyAlignment="1" applyProtection="1">
      <alignment horizontal="right"/>
      <protection locked="0"/>
    </xf>
    <xf numFmtId="4" fontId="20" fillId="0" borderId="25" xfId="0" applyNumberFormat="1" applyFont="1" applyFill="1" applyBorder="1" applyAlignment="1" applyProtection="1">
      <alignment horizontal="right"/>
      <protection locked="0"/>
    </xf>
    <xf numFmtId="0" fontId="23" fillId="28" borderId="12" xfId="0" applyFont="1" applyFill="1" applyBorder="1" applyAlignment="1" applyProtection="1">
      <alignment horizontal="center"/>
    </xf>
    <xf numFmtId="4" fontId="23" fillId="28" borderId="46" xfId="0" applyNumberFormat="1" applyFont="1" applyFill="1" applyBorder="1" applyAlignment="1" applyProtection="1">
      <alignment horizontal="right"/>
    </xf>
    <xf numFmtId="4" fontId="23" fillId="28" borderId="47" xfId="0" applyNumberFormat="1" applyFont="1" applyFill="1" applyBorder="1" applyAlignment="1" applyProtection="1">
      <alignment horizontal="right"/>
    </xf>
    <xf numFmtId="4" fontId="23" fillId="28" borderId="48" xfId="0" applyNumberFormat="1" applyFont="1" applyFill="1" applyBorder="1" applyAlignment="1" applyProtection="1">
      <alignment horizontal="right"/>
    </xf>
    <xf numFmtId="0" fontId="20" fillId="24" borderId="0" xfId="0" applyFont="1" applyFill="1" applyBorder="1" applyAlignment="1" applyProtection="1">
      <alignment horizontal="left" vertical="center" wrapText="1"/>
    </xf>
    <xf numFmtId="0" fontId="20" fillId="25" borderId="10" xfId="0" applyFont="1" applyFill="1" applyBorder="1" applyAlignment="1" applyProtection="1">
      <alignment horizontal="left" vertical="center" wrapText="1"/>
    </xf>
    <xf numFmtId="4" fontId="21" fillId="30" borderId="43" xfId="0" applyNumberFormat="1" applyFont="1" applyFill="1" applyBorder="1" applyAlignment="1" applyProtection="1">
      <alignment horizontal="right"/>
      <protection locked="0"/>
    </xf>
    <xf numFmtId="4" fontId="21" fillId="30" borderId="11" xfId="0" applyNumberFormat="1" applyFont="1" applyFill="1" applyBorder="1" applyAlignment="1" applyProtection="1">
      <alignment horizontal="right"/>
      <protection locked="0"/>
    </xf>
    <xf numFmtId="0" fontId="21" fillId="25" borderId="17" xfId="0" applyFont="1" applyFill="1" applyBorder="1" applyProtection="1"/>
    <xf numFmtId="0" fontId="20" fillId="25" borderId="17" xfId="0" applyFont="1" applyFill="1" applyBorder="1" applyProtection="1"/>
    <xf numFmtId="4" fontId="20" fillId="0" borderId="41" xfId="0" applyNumberFormat="1" applyFont="1" applyFill="1" applyBorder="1" applyAlignment="1" applyProtection="1">
      <alignment horizontal="right"/>
      <protection locked="0"/>
    </xf>
    <xf numFmtId="4" fontId="21" fillId="27" borderId="43" xfId="0" applyNumberFormat="1" applyFont="1" applyFill="1" applyBorder="1" applyAlignment="1" applyProtection="1">
      <alignment horizontal="right"/>
    </xf>
    <xf numFmtId="4" fontId="20" fillId="30" borderId="41" xfId="0" applyNumberFormat="1" applyFont="1" applyFill="1" applyBorder="1" applyAlignment="1" applyProtection="1">
      <alignment horizontal="right"/>
      <protection locked="0"/>
    </xf>
    <xf numFmtId="0" fontId="20" fillId="25" borderId="18" xfId="0" applyFont="1" applyFill="1" applyBorder="1" applyProtection="1"/>
    <xf numFmtId="4" fontId="20" fillId="0" borderId="42" xfId="0" applyNumberFormat="1" applyFont="1" applyFill="1" applyBorder="1" applyAlignment="1" applyProtection="1">
      <alignment horizontal="right"/>
      <protection locked="0"/>
    </xf>
    <xf numFmtId="4" fontId="20" fillId="26" borderId="41" xfId="0" applyNumberFormat="1" applyFont="1" applyFill="1" applyBorder="1" applyAlignment="1" applyProtection="1">
      <alignment horizontal="right"/>
    </xf>
    <xf numFmtId="4" fontId="20" fillId="26" borderId="23" xfId="0" applyNumberFormat="1" applyFont="1" applyFill="1" applyBorder="1" applyAlignment="1" applyProtection="1">
      <alignment horizontal="right"/>
    </xf>
    <xf numFmtId="4" fontId="20" fillId="0" borderId="44" xfId="0" applyNumberFormat="1" applyFont="1" applyFill="1" applyBorder="1" applyAlignment="1" applyProtection="1">
      <alignment horizontal="right"/>
      <protection locked="0"/>
    </xf>
    <xf numFmtId="4" fontId="20" fillId="0" borderId="28" xfId="0" applyNumberFormat="1" applyFont="1" applyFill="1" applyBorder="1" applyAlignment="1" applyProtection="1">
      <alignment horizontal="right"/>
      <protection locked="0"/>
    </xf>
    <xf numFmtId="4" fontId="23" fillId="28" borderId="43" xfId="0" applyNumberFormat="1" applyFont="1" applyFill="1" applyBorder="1" applyAlignment="1" applyProtection="1">
      <alignment horizontal="right"/>
    </xf>
    <xf numFmtId="4" fontId="23" fillId="28" borderId="11" xfId="0" applyNumberFormat="1" applyFont="1" applyFill="1" applyBorder="1" applyAlignment="1" applyProtection="1">
      <alignment horizontal="right"/>
    </xf>
    <xf numFmtId="0" fontId="20" fillId="25" borderId="10" xfId="0" applyFont="1" applyFill="1" applyBorder="1" applyProtection="1"/>
    <xf numFmtId="0" fontId="21" fillId="26" borderId="26" xfId="0" applyFont="1" applyFill="1" applyBorder="1" applyProtection="1"/>
    <xf numFmtId="0" fontId="21" fillId="26" borderId="15" xfId="0" applyFont="1" applyFill="1" applyBorder="1" applyProtection="1"/>
    <xf numFmtId="4" fontId="21" fillId="26" borderId="45" xfId="0" applyNumberFormat="1" applyFont="1" applyFill="1" applyBorder="1" applyAlignment="1" applyProtection="1">
      <alignment horizontal="right" vertical="center"/>
    </xf>
    <xf numFmtId="4" fontId="21" fillId="26" borderId="16" xfId="0" applyNumberFormat="1" applyFont="1" applyFill="1" applyBorder="1" applyAlignment="1" applyProtection="1">
      <alignment horizontal="right" vertical="center"/>
    </xf>
    <xf numFmtId="4" fontId="21" fillId="26" borderId="26" xfId="0" applyNumberFormat="1" applyFont="1" applyFill="1" applyBorder="1" applyAlignment="1" applyProtection="1">
      <alignment horizontal="right" vertical="center"/>
    </xf>
    <xf numFmtId="0" fontId="24" fillId="24" borderId="0" xfId="0" applyFont="1" applyFill="1" applyBorder="1" applyProtection="1"/>
    <xf numFmtId="4" fontId="26" fillId="0" borderId="35" xfId="0" applyNumberFormat="1" applyFont="1" applyFill="1" applyBorder="1" applyAlignment="1" applyProtection="1">
      <alignment horizontal="right" vertical="center"/>
      <protection locked="0"/>
    </xf>
    <xf numFmtId="4" fontId="26" fillId="0" borderId="19" xfId="0" applyNumberFormat="1" applyFont="1" applyFill="1" applyBorder="1" applyAlignment="1" applyProtection="1">
      <alignment horizontal="right" vertical="center"/>
      <protection locked="0"/>
    </xf>
    <xf numFmtId="4" fontId="26" fillId="0" borderId="69" xfId="0" applyNumberFormat="1" applyFont="1" applyFill="1" applyBorder="1" applyAlignment="1" applyProtection="1">
      <alignment horizontal="right" vertical="center"/>
      <protection locked="0"/>
    </xf>
    <xf numFmtId="4" fontId="26" fillId="0" borderId="24" xfId="0" applyNumberFormat="1" applyFont="1" applyFill="1" applyBorder="1" applyAlignment="1" applyProtection="1">
      <alignment horizontal="right" vertical="center"/>
      <protection locked="0"/>
    </xf>
    <xf numFmtId="0" fontId="24" fillId="24" borderId="0" xfId="0" applyFont="1" applyFill="1" applyProtection="1"/>
    <xf numFmtId="4" fontId="20" fillId="0" borderId="35" xfId="0" applyNumberFormat="1" applyFont="1" applyFill="1" applyBorder="1" applyAlignment="1" applyProtection="1">
      <alignment horizontal="right" vertical="center"/>
      <protection locked="0"/>
    </xf>
    <xf numFmtId="4" fontId="20" fillId="0" borderId="19" xfId="0" applyNumberFormat="1" applyFont="1" applyFill="1" applyBorder="1" applyAlignment="1" applyProtection="1">
      <alignment horizontal="right" vertical="center"/>
      <protection locked="0"/>
    </xf>
    <xf numFmtId="4" fontId="20" fillId="0" borderId="69" xfId="0" applyNumberFormat="1" applyFont="1" applyFill="1" applyBorder="1" applyAlignment="1" applyProtection="1">
      <alignment horizontal="right" vertical="center"/>
      <protection locked="0"/>
    </xf>
    <xf numFmtId="4" fontId="20" fillId="0" borderId="24" xfId="0" applyNumberFormat="1" applyFont="1" applyFill="1" applyBorder="1" applyAlignment="1" applyProtection="1">
      <alignment horizontal="right" vertical="center"/>
      <protection locked="0"/>
    </xf>
    <xf numFmtId="0" fontId="20" fillId="24" borderId="21" xfId="0" applyFont="1" applyFill="1" applyBorder="1" applyProtection="1"/>
    <xf numFmtId="4" fontId="20" fillId="0" borderId="35" xfId="0" applyNumberFormat="1" applyFont="1" applyFill="1" applyBorder="1" applyProtection="1">
      <protection locked="0"/>
    </xf>
    <xf numFmtId="4" fontId="20" fillId="0" borderId="19" xfId="0" applyNumberFormat="1" applyFont="1" applyFill="1" applyBorder="1" applyProtection="1">
      <protection locked="0"/>
    </xf>
    <xf numFmtId="4" fontId="20" fillId="0" borderId="69" xfId="0" applyNumberFormat="1" applyFont="1" applyFill="1" applyBorder="1" applyProtection="1">
      <protection locked="0"/>
    </xf>
    <xf numFmtId="4" fontId="20" fillId="0" borderId="24" xfId="0" applyNumberFormat="1" applyFont="1" applyFill="1" applyBorder="1" applyProtection="1">
      <protection locked="0"/>
    </xf>
    <xf numFmtId="0" fontId="25" fillId="24" borderId="0" xfId="0" applyFont="1" applyFill="1" applyBorder="1" applyProtection="1"/>
    <xf numFmtId="0" fontId="25" fillId="24" borderId="21" xfId="0" applyFont="1" applyFill="1" applyBorder="1" applyProtection="1"/>
    <xf numFmtId="4" fontId="25" fillId="0" borderId="38" xfId="0" applyNumberFormat="1" applyFont="1" applyFill="1" applyBorder="1" applyAlignment="1" applyProtection="1">
      <alignment horizontal="right"/>
      <protection locked="0"/>
    </xf>
    <xf numFmtId="4" fontId="25" fillId="0" borderId="22" xfId="0" applyNumberFormat="1" applyFont="1" applyFill="1" applyBorder="1" applyAlignment="1" applyProtection="1">
      <alignment horizontal="right"/>
      <protection locked="0"/>
    </xf>
    <xf numFmtId="4" fontId="25" fillId="0" borderId="25" xfId="0" applyNumberFormat="1" applyFont="1" applyFill="1" applyBorder="1" applyAlignment="1" applyProtection="1">
      <alignment horizontal="right"/>
      <protection locked="0"/>
    </xf>
    <xf numFmtId="0" fontId="25" fillId="24" borderId="0" xfId="0" applyFont="1" applyFill="1" applyProtection="1"/>
    <xf numFmtId="0" fontId="21" fillId="26" borderId="24" xfId="0" applyFont="1" applyFill="1" applyBorder="1" applyProtection="1"/>
    <xf numFmtId="4" fontId="21" fillId="26" borderId="35" xfId="0" applyNumberFormat="1" applyFont="1" applyFill="1" applyBorder="1" applyAlignment="1" applyProtection="1">
      <alignment horizontal="right" vertical="center"/>
    </xf>
    <xf numFmtId="4" fontId="21" fillId="26" borderId="19" xfId="0" applyNumberFormat="1" applyFont="1" applyFill="1" applyBorder="1" applyAlignment="1" applyProtection="1">
      <alignment horizontal="right" vertical="center"/>
    </xf>
    <xf numFmtId="4" fontId="21" fillId="26" borderId="24" xfId="0" applyNumberFormat="1" applyFont="1" applyFill="1" applyBorder="1" applyAlignment="1" applyProtection="1">
      <alignment horizontal="right" vertical="center"/>
    </xf>
    <xf numFmtId="4" fontId="20" fillId="0" borderId="37" xfId="0" applyNumberFormat="1" applyFont="1" applyFill="1" applyBorder="1" applyProtection="1">
      <protection locked="0"/>
    </xf>
    <xf numFmtId="4" fontId="20" fillId="0" borderId="20" xfId="0" applyNumberFormat="1" applyFont="1" applyFill="1" applyBorder="1" applyProtection="1">
      <protection locked="0"/>
    </xf>
    <xf numFmtId="4" fontId="20" fillId="0" borderId="23" xfId="0" applyNumberFormat="1" applyFont="1" applyFill="1" applyBorder="1" applyProtection="1">
      <protection locked="0"/>
    </xf>
    <xf numFmtId="0" fontId="25" fillId="24" borderId="18" xfId="0" applyFont="1" applyFill="1" applyBorder="1" applyProtection="1"/>
    <xf numFmtId="4" fontId="25" fillId="0" borderId="35" xfId="0" applyNumberFormat="1" applyFont="1" applyFill="1" applyBorder="1" applyProtection="1">
      <protection locked="0"/>
    </xf>
    <xf numFmtId="4" fontId="25" fillId="0" borderId="19" xfId="0" applyNumberFormat="1" applyFont="1" applyFill="1" applyBorder="1" applyProtection="1">
      <protection locked="0"/>
    </xf>
    <xf numFmtId="4" fontId="25" fillId="0" borderId="69" xfId="0" applyNumberFormat="1" applyFont="1" applyFill="1" applyBorder="1" applyProtection="1">
      <protection locked="0"/>
    </xf>
    <xf numFmtId="4" fontId="25" fillId="0" borderId="24" xfId="0" applyNumberFormat="1" applyFont="1" applyFill="1" applyBorder="1" applyProtection="1">
      <protection locked="0"/>
    </xf>
    <xf numFmtId="0" fontId="21" fillId="26" borderId="11" xfId="0" applyFont="1" applyFill="1" applyBorder="1" applyAlignment="1" applyProtection="1"/>
    <xf numFmtId="0" fontId="21" fillId="26" borderId="12" xfId="0" applyFont="1" applyFill="1" applyBorder="1" applyAlignment="1" applyProtection="1"/>
    <xf numFmtId="164" fontId="21" fillId="26" borderId="39" xfId="0" applyNumberFormat="1" applyFont="1" applyFill="1" applyBorder="1" applyAlignment="1" applyProtection="1">
      <alignment horizontal="right"/>
    </xf>
    <xf numFmtId="164" fontId="21" fillId="26" borderId="13" xfId="0" applyNumberFormat="1" applyFont="1" applyFill="1" applyBorder="1" applyAlignment="1" applyProtection="1">
      <alignment horizontal="right"/>
    </xf>
    <xf numFmtId="164" fontId="21" fillId="26" borderId="11" xfId="0" applyNumberFormat="1" applyFont="1" applyFill="1" applyBorder="1" applyAlignment="1" applyProtection="1">
      <alignment horizontal="right"/>
    </xf>
    <xf numFmtId="0" fontId="20" fillId="24" borderId="15" xfId="0" applyFont="1" applyFill="1" applyBorder="1" applyProtection="1"/>
    <xf numFmtId="164" fontId="20" fillId="0" borderId="45" xfId="0" applyNumberFormat="1" applyFont="1" applyFill="1" applyBorder="1" applyAlignment="1" applyProtection="1">
      <alignment horizontal="right" vertical="center"/>
      <protection locked="0"/>
    </xf>
    <xf numFmtId="164" fontId="20" fillId="0" borderId="16" xfId="0" applyNumberFormat="1" applyFont="1" applyFill="1" applyBorder="1" applyAlignment="1" applyProtection="1">
      <alignment horizontal="right" vertical="center"/>
      <protection locked="0"/>
    </xf>
    <xf numFmtId="164" fontId="20" fillId="0" borderId="26" xfId="0" applyNumberFormat="1" applyFont="1" applyFill="1" applyBorder="1" applyAlignment="1" applyProtection="1">
      <alignment horizontal="right" vertical="center"/>
      <protection locked="0"/>
    </xf>
    <xf numFmtId="164" fontId="20" fillId="0" borderId="35" xfId="0" applyNumberFormat="1" applyFont="1" applyFill="1" applyBorder="1" applyAlignment="1" applyProtection="1">
      <alignment horizontal="right" vertical="center"/>
      <protection locked="0"/>
    </xf>
    <xf numFmtId="164" fontId="20" fillId="0" borderId="19" xfId="0" applyNumberFormat="1" applyFont="1" applyFill="1" applyBorder="1" applyAlignment="1" applyProtection="1">
      <alignment horizontal="right" vertical="center"/>
      <protection locked="0"/>
    </xf>
    <xf numFmtId="164" fontId="20" fillId="0" borderId="69" xfId="0" applyNumberFormat="1" applyFont="1" applyFill="1" applyBorder="1" applyAlignment="1" applyProtection="1">
      <alignment horizontal="right" vertical="center"/>
      <protection locked="0"/>
    </xf>
    <xf numFmtId="164" fontId="20" fillId="0" borderId="24" xfId="0" applyNumberFormat="1" applyFont="1" applyFill="1" applyBorder="1" applyAlignment="1" applyProtection="1">
      <alignment horizontal="right" vertical="center"/>
      <protection locked="0"/>
    </xf>
    <xf numFmtId="4" fontId="25" fillId="24" borderId="0" xfId="0" applyNumberFormat="1" applyFont="1" applyFill="1" applyProtection="1"/>
    <xf numFmtId="0" fontId="21" fillId="25" borderId="40" xfId="0" applyFont="1" applyFill="1" applyBorder="1" applyAlignment="1" applyProtection="1">
      <alignment horizontal="center" vertical="center" wrapText="1"/>
    </xf>
    <xf numFmtId="0" fontId="20" fillId="25" borderId="33" xfId="0" applyFont="1" applyFill="1" applyBorder="1" applyAlignment="1" applyProtection="1">
      <alignment horizontal="center" vertical="center" wrapText="1"/>
    </xf>
    <xf numFmtId="0" fontId="20" fillId="25" borderId="29" xfId="0" applyFont="1" applyFill="1" applyBorder="1" applyAlignment="1" applyProtection="1">
      <alignment horizontal="center" vertical="center" wrapText="1"/>
    </xf>
    <xf numFmtId="0" fontId="20" fillId="25" borderId="34" xfId="0" applyFont="1" applyFill="1" applyBorder="1" applyAlignment="1" applyProtection="1">
      <alignment horizontal="center" vertical="center" wrapText="1" shrinkToFit="1"/>
    </xf>
    <xf numFmtId="0" fontId="20" fillId="24" borderId="29" xfId="0" applyFont="1" applyFill="1" applyBorder="1" applyProtection="1"/>
    <xf numFmtId="0" fontId="20" fillId="24" borderId="40" xfId="0" applyFont="1" applyFill="1" applyBorder="1" applyProtection="1"/>
    <xf numFmtId="4" fontId="20" fillId="24" borderId="33" xfId="0" applyNumberFormat="1" applyFont="1" applyFill="1" applyBorder="1" applyProtection="1"/>
    <xf numFmtId="4" fontId="20" fillId="24" borderId="29" xfId="0" applyNumberFormat="1" applyFont="1" applyFill="1" applyBorder="1" applyProtection="1"/>
    <xf numFmtId="4" fontId="20" fillId="24" borderId="34" xfId="0" applyNumberFormat="1" applyFont="1" applyFill="1" applyBorder="1" applyProtection="1"/>
    <xf numFmtId="0" fontId="21" fillId="24" borderId="29" xfId="0" applyFont="1" applyFill="1" applyBorder="1" applyProtection="1"/>
    <xf numFmtId="0" fontId="21" fillId="24" borderId="40" xfId="0" applyFont="1" applyFill="1" applyBorder="1" applyAlignment="1" applyProtection="1">
      <alignment wrapText="1"/>
    </xf>
    <xf numFmtId="0" fontId="21" fillId="24" borderId="27" xfId="0" applyFont="1" applyFill="1" applyBorder="1" applyAlignment="1" applyProtection="1">
      <alignment wrapText="1"/>
    </xf>
    <xf numFmtId="0" fontId="21" fillId="24" borderId="40" xfId="0" applyFont="1" applyFill="1" applyBorder="1" applyAlignment="1" applyProtection="1">
      <alignment horizontal="center"/>
    </xf>
    <xf numFmtId="4" fontId="21" fillId="24" borderId="33" xfId="0" applyNumberFormat="1" applyFont="1" applyFill="1" applyBorder="1" applyProtection="1"/>
    <xf numFmtId="4" fontId="21" fillId="24" borderId="29" xfId="0" applyNumberFormat="1" applyFont="1" applyFill="1" applyBorder="1" applyProtection="1"/>
    <xf numFmtId="4" fontId="21" fillId="24" borderId="34" xfId="0" applyNumberFormat="1" applyFont="1" applyFill="1" applyBorder="1" applyProtection="1"/>
    <xf numFmtId="2" fontId="21" fillId="24" borderId="33" xfId="0" applyNumberFormat="1" applyFont="1" applyFill="1" applyBorder="1" applyAlignment="1" applyProtection="1">
      <alignment horizontal="center" wrapText="1"/>
    </xf>
    <xf numFmtId="2" fontId="21" fillId="24" borderId="29" xfId="0" applyNumberFormat="1" applyFont="1" applyFill="1" applyBorder="1" applyAlignment="1" applyProtection="1">
      <alignment horizontal="center" wrapText="1"/>
    </xf>
    <xf numFmtId="2" fontId="21" fillId="24" borderId="34" xfId="0" applyNumberFormat="1" applyFont="1" applyFill="1" applyBorder="1" applyAlignment="1" applyProtection="1">
      <alignment horizontal="center" wrapText="1"/>
    </xf>
    <xf numFmtId="0" fontId="27" fillId="24" borderId="0" xfId="0" applyFont="1" applyFill="1" applyAlignment="1" applyProtection="1"/>
    <xf numFmtId="0" fontId="20" fillId="24" borderId="40" xfId="0" applyFont="1" applyFill="1" applyBorder="1" applyAlignment="1" applyProtection="1">
      <alignment wrapText="1"/>
    </xf>
    <xf numFmtId="0" fontId="20" fillId="24" borderId="27" xfId="0" applyFont="1" applyFill="1" applyBorder="1" applyAlignment="1" applyProtection="1">
      <alignment wrapText="1"/>
    </xf>
    <xf numFmtId="0" fontId="20" fillId="24" borderId="40" xfId="0" applyFont="1" applyFill="1" applyBorder="1" applyAlignment="1" applyProtection="1">
      <alignment horizontal="center"/>
    </xf>
    <xf numFmtId="2" fontId="20" fillId="24" borderId="33" xfId="0" applyNumberFormat="1" applyFont="1" applyFill="1" applyBorder="1" applyProtection="1"/>
    <xf numFmtId="2" fontId="20" fillId="24" borderId="29" xfId="0" applyNumberFormat="1" applyFont="1" applyFill="1" applyBorder="1" applyProtection="1"/>
    <xf numFmtId="2" fontId="20" fillId="24" borderId="34" xfId="0" applyNumberFormat="1" applyFont="1" applyFill="1" applyBorder="1" applyProtection="1"/>
    <xf numFmtId="0" fontId="20" fillId="24" borderId="27" xfId="0" applyFont="1" applyFill="1" applyBorder="1" applyProtection="1"/>
    <xf numFmtId="10" fontId="20" fillId="24" borderId="33" xfId="0" applyNumberFormat="1" applyFont="1" applyFill="1" applyBorder="1" applyProtection="1"/>
    <xf numFmtId="10" fontId="20" fillId="24" borderId="29" xfId="0" applyNumberFormat="1" applyFont="1" applyFill="1" applyBorder="1" applyProtection="1"/>
    <xf numFmtId="10" fontId="20" fillId="24" borderId="34" xfId="0" applyNumberFormat="1" applyFont="1" applyFill="1" applyBorder="1" applyProtection="1"/>
    <xf numFmtId="10" fontId="20" fillId="24" borderId="59" xfId="0" applyNumberFormat="1" applyFont="1" applyFill="1" applyBorder="1" applyProtection="1"/>
    <xf numFmtId="10" fontId="20" fillId="24" borderId="49" xfId="0" applyNumberFormat="1" applyFont="1" applyFill="1" applyBorder="1" applyProtection="1"/>
    <xf numFmtId="10" fontId="20" fillId="24" borderId="60" xfId="0" applyNumberFormat="1" applyFont="1" applyFill="1" applyBorder="1" applyProtection="1"/>
    <xf numFmtId="4" fontId="20" fillId="24" borderId="56" xfId="0" applyNumberFormat="1" applyFont="1" applyFill="1" applyBorder="1" applyProtection="1"/>
    <xf numFmtId="4" fontId="20" fillId="24" borderId="57" xfId="0" applyNumberFormat="1" applyFont="1" applyFill="1" applyBorder="1" applyProtection="1"/>
    <xf numFmtId="4" fontId="20" fillId="24" borderId="58" xfId="0" applyNumberFormat="1" applyFont="1" applyFill="1" applyBorder="1" applyProtection="1"/>
    <xf numFmtId="0" fontId="20" fillId="25" borderId="81" xfId="0" applyFont="1" applyFill="1" applyBorder="1" applyProtection="1"/>
    <xf numFmtId="0" fontId="21" fillId="25" borderId="81" xfId="0" applyFont="1" applyFill="1" applyBorder="1" applyAlignment="1" applyProtection="1">
      <alignment horizontal="center" vertical="center" wrapText="1"/>
    </xf>
    <xf numFmtId="0" fontId="21" fillId="31" borderId="69" xfId="0" applyFont="1" applyFill="1" applyBorder="1" applyProtection="1"/>
    <xf numFmtId="0" fontId="21" fillId="31" borderId="18" xfId="0" applyFont="1" applyFill="1" applyBorder="1" applyProtection="1"/>
    <xf numFmtId="4" fontId="21" fillId="31" borderId="35" xfId="0" applyNumberFormat="1" applyFont="1" applyFill="1" applyBorder="1" applyAlignment="1" applyProtection="1">
      <alignment horizontal="right" vertical="center"/>
    </xf>
    <xf numFmtId="4" fontId="21" fillId="31" borderId="19" xfId="0" applyNumberFormat="1" applyFont="1" applyFill="1" applyBorder="1" applyAlignment="1" applyProtection="1">
      <alignment horizontal="right" vertical="center"/>
    </xf>
    <xf numFmtId="4" fontId="21" fillId="31" borderId="36" xfId="0" applyNumberFormat="1" applyFont="1" applyFill="1" applyBorder="1" applyAlignment="1" applyProtection="1">
      <alignment horizontal="right" vertical="center"/>
    </xf>
    <xf numFmtId="4" fontId="21" fillId="30" borderId="35" xfId="0" applyNumberFormat="1" applyFont="1" applyFill="1" applyBorder="1" applyAlignment="1" applyProtection="1">
      <alignment horizontal="right" vertical="center"/>
      <protection locked="0"/>
    </xf>
    <xf numFmtId="4" fontId="21" fillId="30" borderId="19" xfId="0" applyNumberFormat="1" applyFont="1" applyFill="1" applyBorder="1" applyAlignment="1" applyProtection="1">
      <alignment horizontal="right" vertical="center"/>
      <protection locked="0"/>
    </xf>
    <xf numFmtId="4" fontId="21" fillId="30" borderId="36" xfId="0" applyNumberFormat="1" applyFont="1" applyFill="1" applyBorder="1" applyAlignment="1" applyProtection="1">
      <alignment horizontal="right" vertical="center"/>
      <protection locked="0"/>
    </xf>
    <xf numFmtId="0" fontId="20" fillId="31" borderId="69" xfId="0" applyFont="1" applyFill="1" applyBorder="1" applyProtection="1"/>
    <xf numFmtId="0" fontId="20" fillId="31" borderId="18" xfId="0" applyFont="1" applyFill="1" applyBorder="1" applyProtection="1"/>
    <xf numFmtId="4" fontId="20" fillId="30" borderId="35" xfId="0" applyNumberFormat="1" applyFont="1" applyFill="1" applyBorder="1" applyAlignment="1" applyProtection="1">
      <alignment horizontal="right" vertical="center"/>
      <protection locked="0"/>
    </xf>
    <xf numFmtId="4" fontId="20" fillId="30" borderId="19" xfId="0" applyNumberFormat="1" applyFont="1" applyFill="1" applyBorder="1" applyAlignment="1" applyProtection="1">
      <alignment horizontal="right" vertical="center"/>
      <protection locked="0"/>
    </xf>
    <xf numFmtId="4" fontId="20" fillId="30" borderId="36" xfId="0" applyNumberFormat="1" applyFont="1" applyFill="1" applyBorder="1" applyAlignment="1" applyProtection="1">
      <alignment horizontal="right" vertical="center"/>
      <protection locked="0"/>
    </xf>
    <xf numFmtId="3" fontId="25" fillId="31" borderId="69" xfId="0" applyNumberFormat="1" applyFont="1" applyFill="1" applyBorder="1" applyProtection="1"/>
    <xf numFmtId="3" fontId="25" fillId="31" borderId="18" xfId="0" applyNumberFormat="1" applyFont="1" applyFill="1" applyBorder="1" applyProtection="1"/>
    <xf numFmtId="3" fontId="25" fillId="31" borderId="19" xfId="0" applyNumberFormat="1" applyFont="1" applyFill="1" applyBorder="1" applyAlignment="1" applyProtection="1">
      <alignment horizontal="right" vertical="center"/>
    </xf>
    <xf numFmtId="3" fontId="25" fillId="31" borderId="36" xfId="0" applyNumberFormat="1" applyFont="1" applyFill="1" applyBorder="1" applyAlignment="1" applyProtection="1">
      <alignment horizontal="right" vertical="center"/>
    </xf>
    <xf numFmtId="3" fontId="25" fillId="24" borderId="0" xfId="0" applyNumberFormat="1" applyFont="1" applyFill="1" applyProtection="1"/>
    <xf numFmtId="165" fontId="25" fillId="31" borderId="19" xfId="0" applyNumberFormat="1" applyFont="1" applyFill="1" applyBorder="1" applyAlignment="1" applyProtection="1">
      <alignment horizontal="right" vertical="center"/>
    </xf>
    <xf numFmtId="165" fontId="25" fillId="31" borderId="36" xfId="0" applyNumberFormat="1" applyFont="1" applyFill="1" applyBorder="1" applyAlignment="1" applyProtection="1">
      <alignment horizontal="right" vertical="center"/>
    </xf>
    <xf numFmtId="0" fontId="21" fillId="31" borderId="25" xfId="0" applyFont="1" applyFill="1" applyBorder="1" applyProtection="1"/>
    <xf numFmtId="0" fontId="21" fillId="31" borderId="21" xfId="0" applyFont="1" applyFill="1" applyBorder="1" applyProtection="1"/>
    <xf numFmtId="4" fontId="21" fillId="31" borderId="77" xfId="0" applyNumberFormat="1" applyFont="1" applyFill="1" applyBorder="1" applyAlignment="1" applyProtection="1">
      <alignment horizontal="right" vertical="center"/>
    </xf>
    <xf numFmtId="4" fontId="21" fillId="31" borderId="76" xfId="0" applyNumberFormat="1" applyFont="1" applyFill="1" applyBorder="1" applyAlignment="1" applyProtection="1">
      <alignment horizontal="right" vertical="center"/>
    </xf>
    <xf numFmtId="0" fontId="21" fillId="31" borderId="72" xfId="0" applyFont="1" applyFill="1" applyBorder="1" applyProtection="1"/>
    <xf numFmtId="0" fontId="21" fillId="31" borderId="73" xfId="0" applyFont="1" applyFill="1" applyBorder="1" applyProtection="1"/>
    <xf numFmtId="0" fontId="21" fillId="31" borderId="80" xfId="0" applyFont="1" applyFill="1" applyBorder="1" applyProtection="1"/>
    <xf numFmtId="4" fontId="21" fillId="31" borderId="78" xfId="0" applyNumberFormat="1" applyFont="1" applyFill="1" applyBorder="1" applyAlignment="1" applyProtection="1">
      <alignment horizontal="right" vertical="center"/>
    </xf>
    <xf numFmtId="0" fontId="21" fillId="31" borderId="74" xfId="0" applyFont="1" applyFill="1" applyBorder="1" applyProtection="1"/>
    <xf numFmtId="0" fontId="21" fillId="31" borderId="75" xfId="0" applyFont="1" applyFill="1" applyBorder="1" applyProtection="1"/>
    <xf numFmtId="0" fontId="21" fillId="31" borderId="79" xfId="0" applyFont="1" applyFill="1" applyBorder="1" applyProtection="1"/>
    <xf numFmtId="0" fontId="19" fillId="29" borderId="0" xfId="0" applyFont="1" applyFill="1" applyAlignment="1">
      <alignment vertical="center"/>
    </xf>
    <xf numFmtId="0" fontId="28" fillId="24" borderId="0" xfId="0" applyFont="1" applyFill="1" applyBorder="1" applyAlignment="1">
      <alignment vertical="center" wrapText="1"/>
    </xf>
    <xf numFmtId="0" fontId="0" fillId="24" borderId="0" xfId="0" applyFont="1" applyFill="1" applyAlignment="1">
      <alignment vertical="center"/>
    </xf>
    <xf numFmtId="0" fontId="28" fillId="25" borderId="0" xfId="0" applyFont="1" applyFill="1" applyBorder="1" applyAlignment="1">
      <alignment vertical="center" wrapText="1"/>
    </xf>
    <xf numFmtId="0" fontId="0" fillId="25" borderId="0" xfId="0" applyFont="1" applyFill="1"/>
    <xf numFmtId="0" fontId="0" fillId="25" borderId="0" xfId="0" applyFont="1" applyFill="1" applyBorder="1" applyAlignment="1">
      <alignment vertical="center" wrapText="1"/>
    </xf>
    <xf numFmtId="0" fontId="0" fillId="24" borderId="0" xfId="0" applyFont="1" applyFill="1" applyBorder="1" applyAlignment="1">
      <alignment vertical="center" wrapText="1"/>
    </xf>
    <xf numFmtId="0" fontId="0" fillId="24" borderId="0" xfId="0" applyFont="1" applyFill="1"/>
    <xf numFmtId="0" fontId="0" fillId="0" borderId="0" xfId="0" applyFont="1" applyBorder="1" applyAlignment="1">
      <alignment vertical="center" wrapText="1"/>
    </xf>
    <xf numFmtId="0" fontId="0" fillId="0" borderId="0" xfId="0" applyFont="1"/>
    <xf numFmtId="0" fontId="0" fillId="0" borderId="66" xfId="0" applyFont="1" applyBorder="1" applyAlignment="1">
      <alignment vertical="center" wrapText="1"/>
    </xf>
    <xf numFmtId="0" fontId="19" fillId="29" borderId="0" xfId="0" applyFont="1" applyFill="1" applyAlignment="1">
      <alignment horizontal="center" vertical="center"/>
    </xf>
    <xf numFmtId="0" fontId="0" fillId="24" borderId="0" xfId="0" applyFont="1" applyFill="1" applyAlignment="1">
      <alignment horizontal="center" vertical="top"/>
    </xf>
    <xf numFmtId="0" fontId="0" fillId="24" borderId="0" xfId="0" applyNumberFormat="1" applyFont="1" applyFill="1" applyAlignment="1">
      <alignment horizontal="justify" vertical="center" wrapText="1"/>
    </xf>
    <xf numFmtId="0" fontId="0" fillId="24" borderId="0" xfId="0" applyFont="1" applyFill="1" applyAlignment="1">
      <alignment vertical="top"/>
    </xf>
    <xf numFmtId="0" fontId="0" fillId="24" borderId="0" xfId="0" applyFont="1" applyFill="1" applyAlignment="1">
      <alignment horizontal="justify" vertical="center" wrapText="1"/>
    </xf>
    <xf numFmtId="0" fontId="0" fillId="24" borderId="0" xfId="0" applyNumberFormat="1" applyFont="1" applyFill="1" applyAlignment="1">
      <alignment vertical="top" wrapText="1"/>
    </xf>
    <xf numFmtId="0" fontId="0" fillId="24" borderId="0" xfId="0" applyFont="1" applyFill="1" applyAlignment="1">
      <alignment vertical="top" wrapText="1"/>
    </xf>
    <xf numFmtId="4" fontId="21" fillId="27" borderId="82" xfId="0" applyNumberFormat="1" applyFont="1" applyFill="1" applyBorder="1" applyAlignment="1" applyProtection="1">
      <alignment horizontal="right"/>
    </xf>
    <xf numFmtId="4" fontId="21" fillId="27" borderId="83" xfId="0" applyNumberFormat="1" applyFont="1" applyFill="1" applyBorder="1" applyAlignment="1" applyProtection="1">
      <alignment horizontal="right"/>
    </xf>
    <xf numFmtId="4" fontId="21" fillId="30" borderId="84" xfId="0" applyNumberFormat="1" applyFont="1" applyFill="1" applyBorder="1" applyAlignment="1" applyProtection="1">
      <alignment horizontal="right"/>
      <protection locked="0"/>
    </xf>
    <xf numFmtId="4" fontId="21" fillId="30" borderId="85" xfId="0" applyNumberFormat="1" applyFont="1" applyFill="1" applyBorder="1" applyAlignment="1" applyProtection="1">
      <alignment horizontal="right"/>
      <protection locked="0"/>
    </xf>
    <xf numFmtId="4" fontId="21" fillId="26" borderId="84" xfId="0" applyNumberFormat="1" applyFont="1" applyFill="1" applyBorder="1" applyAlignment="1" applyProtection="1">
      <alignment horizontal="right"/>
    </xf>
    <xf numFmtId="4" fontId="21" fillId="26" borderId="85" xfId="0" applyNumberFormat="1" applyFont="1" applyFill="1" applyBorder="1" applyAlignment="1" applyProtection="1">
      <alignment horizontal="right"/>
    </xf>
    <xf numFmtId="4" fontId="20" fillId="0" borderId="84" xfId="0" applyNumberFormat="1" applyFont="1" applyFill="1" applyBorder="1" applyAlignment="1" applyProtection="1">
      <alignment horizontal="right"/>
      <protection locked="0"/>
    </xf>
    <xf numFmtId="4" fontId="20" fillId="0" borderId="85" xfId="0" applyNumberFormat="1" applyFont="1" applyFill="1" applyBorder="1" applyAlignment="1" applyProtection="1">
      <alignment horizontal="right"/>
      <protection locked="0"/>
    </xf>
    <xf numFmtId="4" fontId="21" fillId="25" borderId="84" xfId="0" applyNumberFormat="1" applyFont="1" applyFill="1" applyBorder="1" applyAlignment="1" applyProtection="1">
      <alignment horizontal="right"/>
    </xf>
    <xf numFmtId="4" fontId="21" fillId="25" borderId="85" xfId="0" applyNumberFormat="1" applyFont="1" applyFill="1" applyBorder="1" applyAlignment="1" applyProtection="1">
      <alignment horizontal="right"/>
    </xf>
    <xf numFmtId="4" fontId="20" fillId="0" borderId="86" xfId="0" applyNumberFormat="1" applyFont="1" applyFill="1" applyBorder="1" applyAlignment="1" applyProtection="1">
      <alignment horizontal="right"/>
      <protection locked="0"/>
    </xf>
    <xf numFmtId="4" fontId="20" fillId="0" borderId="87" xfId="0" applyNumberFormat="1" applyFont="1" applyFill="1" applyBorder="1" applyAlignment="1" applyProtection="1">
      <alignment horizontal="right"/>
      <protection locked="0"/>
    </xf>
    <xf numFmtId="4" fontId="20" fillId="26" borderId="84" xfId="0" applyNumberFormat="1" applyFont="1" applyFill="1" applyBorder="1" applyAlignment="1" applyProtection="1">
      <alignment horizontal="right"/>
    </xf>
    <xf numFmtId="4" fontId="20" fillId="26" borderId="85" xfId="0" applyNumberFormat="1" applyFont="1" applyFill="1" applyBorder="1" applyAlignment="1" applyProtection="1">
      <alignment horizontal="right"/>
    </xf>
    <xf numFmtId="4" fontId="20" fillId="30" borderId="86" xfId="0" applyNumberFormat="1" applyFont="1" applyFill="1" applyBorder="1" applyAlignment="1" applyProtection="1">
      <alignment horizontal="right"/>
      <protection locked="0"/>
    </xf>
    <xf numFmtId="4" fontId="20" fillId="30" borderId="87" xfId="0" applyNumberFormat="1" applyFont="1" applyFill="1" applyBorder="1" applyAlignment="1" applyProtection="1">
      <alignment horizontal="right"/>
      <protection locked="0"/>
    </xf>
    <xf numFmtId="4" fontId="20" fillId="30" borderId="84" xfId="0" applyNumberFormat="1" applyFont="1" applyFill="1" applyBorder="1" applyAlignment="1" applyProtection="1">
      <alignment horizontal="right"/>
      <protection locked="0"/>
    </xf>
    <xf numFmtId="4" fontId="20" fillId="30" borderId="85" xfId="0" applyNumberFormat="1" applyFont="1" applyFill="1" applyBorder="1" applyAlignment="1" applyProtection="1">
      <alignment horizontal="right"/>
      <protection locked="0"/>
    </xf>
    <xf numFmtId="4" fontId="20" fillId="0" borderId="88" xfId="0" applyNumberFormat="1" applyFont="1" applyFill="1" applyBorder="1" applyAlignment="1" applyProtection="1">
      <alignment horizontal="right"/>
      <protection locked="0"/>
    </xf>
    <xf numFmtId="4" fontId="20" fillId="0" borderId="89" xfId="0" applyNumberFormat="1" applyFont="1" applyFill="1" applyBorder="1" applyAlignment="1" applyProtection="1">
      <alignment horizontal="right"/>
      <protection locked="0"/>
    </xf>
    <xf numFmtId="4" fontId="23" fillId="28" borderId="90" xfId="0" applyNumberFormat="1" applyFont="1" applyFill="1" applyBorder="1" applyAlignment="1" applyProtection="1">
      <alignment horizontal="right"/>
    </xf>
    <xf numFmtId="4" fontId="23" fillId="28" borderId="91" xfId="0" applyNumberFormat="1" applyFont="1" applyFill="1" applyBorder="1" applyAlignment="1" applyProtection="1">
      <alignment horizontal="right"/>
    </xf>
    <xf numFmtId="4" fontId="21" fillId="30" borderId="82" xfId="0" applyNumberFormat="1" applyFont="1" applyFill="1" applyBorder="1" applyAlignment="1" applyProtection="1">
      <alignment horizontal="right"/>
      <protection locked="0"/>
    </xf>
    <xf numFmtId="4" fontId="21" fillId="30" borderId="83" xfId="0" applyNumberFormat="1" applyFont="1" applyFill="1" applyBorder="1" applyAlignment="1" applyProtection="1">
      <alignment horizontal="right"/>
      <protection locked="0"/>
    </xf>
    <xf numFmtId="4" fontId="20" fillId="26" borderId="86" xfId="0" applyNumberFormat="1" applyFont="1" applyFill="1" applyBorder="1" applyAlignment="1" applyProtection="1">
      <alignment horizontal="right"/>
    </xf>
    <xf numFmtId="4" fontId="20" fillId="26" borderId="87" xfId="0" applyNumberFormat="1" applyFont="1" applyFill="1" applyBorder="1" applyAlignment="1" applyProtection="1">
      <alignment horizontal="right"/>
    </xf>
    <xf numFmtId="4" fontId="20" fillId="0" borderId="92" xfId="0" applyNumberFormat="1" applyFont="1" applyFill="1" applyBorder="1" applyAlignment="1" applyProtection="1">
      <alignment horizontal="right"/>
      <protection locked="0"/>
    </xf>
    <xf numFmtId="4" fontId="20" fillId="0" borderId="93" xfId="0" applyNumberFormat="1" applyFont="1" applyFill="1" applyBorder="1" applyAlignment="1" applyProtection="1">
      <alignment horizontal="right"/>
      <protection locked="0"/>
    </xf>
    <xf numFmtId="4" fontId="23" fillId="28" borderId="82" xfId="0" applyNumberFormat="1" applyFont="1" applyFill="1" applyBorder="1" applyAlignment="1" applyProtection="1">
      <alignment horizontal="right"/>
    </xf>
    <xf numFmtId="4" fontId="23" fillId="28" borderId="83" xfId="0" applyNumberFormat="1" applyFont="1" applyFill="1" applyBorder="1" applyAlignment="1" applyProtection="1">
      <alignment horizontal="right"/>
    </xf>
    <xf numFmtId="4" fontId="21" fillId="26" borderId="94" xfId="0" applyNumberFormat="1" applyFont="1" applyFill="1" applyBorder="1" applyAlignment="1" applyProtection="1">
      <alignment horizontal="right" vertical="center"/>
    </xf>
    <xf numFmtId="4" fontId="21" fillId="26" borderId="95" xfId="0" applyNumberFormat="1" applyFont="1" applyFill="1" applyBorder="1" applyAlignment="1" applyProtection="1">
      <alignment horizontal="right" vertical="center"/>
    </xf>
    <xf numFmtId="4" fontId="26" fillId="0" borderId="84" xfId="0" applyNumberFormat="1" applyFont="1" applyFill="1" applyBorder="1" applyAlignment="1" applyProtection="1">
      <alignment horizontal="right" vertical="center"/>
      <protection locked="0"/>
    </xf>
    <xf numFmtId="4" fontId="26" fillId="0" borderId="85" xfId="0" applyNumberFormat="1" applyFont="1" applyFill="1" applyBorder="1" applyAlignment="1" applyProtection="1">
      <alignment horizontal="right" vertical="center"/>
      <protection locked="0"/>
    </xf>
    <xf numFmtId="4" fontId="20" fillId="0" borderId="84" xfId="0" applyNumberFormat="1" applyFont="1" applyFill="1" applyBorder="1" applyAlignment="1" applyProtection="1">
      <alignment horizontal="right" vertical="center"/>
      <protection locked="0"/>
    </xf>
    <xf numFmtId="4" fontId="20" fillId="0" borderId="85" xfId="0" applyNumberFormat="1" applyFont="1" applyFill="1" applyBorder="1" applyAlignment="1" applyProtection="1">
      <alignment horizontal="right" vertical="center"/>
      <protection locked="0"/>
    </xf>
    <xf numFmtId="4" fontId="20" fillId="0" borderId="84" xfId="0" applyNumberFormat="1" applyFont="1" applyFill="1" applyBorder="1" applyProtection="1">
      <protection locked="0"/>
    </xf>
    <xf numFmtId="4" fontId="20" fillId="0" borderId="85" xfId="0" applyNumberFormat="1" applyFont="1" applyFill="1" applyBorder="1" applyProtection="1">
      <protection locked="0"/>
    </xf>
    <xf numFmtId="4" fontId="25" fillId="0" borderId="88" xfId="0" applyNumberFormat="1" applyFont="1" applyFill="1" applyBorder="1" applyAlignment="1" applyProtection="1">
      <alignment horizontal="right"/>
      <protection locked="0"/>
    </xf>
    <xf numFmtId="4" fontId="25" fillId="0" borderId="89" xfId="0" applyNumberFormat="1" applyFont="1" applyFill="1" applyBorder="1" applyAlignment="1" applyProtection="1">
      <alignment horizontal="right"/>
      <protection locked="0"/>
    </xf>
    <xf numFmtId="4" fontId="21" fillId="26" borderId="84" xfId="0" applyNumberFormat="1" applyFont="1" applyFill="1" applyBorder="1" applyAlignment="1" applyProtection="1">
      <alignment horizontal="right" vertical="center"/>
    </xf>
    <xf numFmtId="4" fontId="21" fillId="26" borderId="85" xfId="0" applyNumberFormat="1" applyFont="1" applyFill="1" applyBorder="1" applyAlignment="1" applyProtection="1">
      <alignment horizontal="right" vertical="center"/>
    </xf>
    <xf numFmtId="4" fontId="20" fillId="0" borderId="86" xfId="0" applyNumberFormat="1" applyFont="1" applyFill="1" applyBorder="1" applyProtection="1">
      <protection locked="0"/>
    </xf>
    <xf numFmtId="4" fontId="20" fillId="0" borderId="87" xfId="0" applyNumberFormat="1" applyFont="1" applyFill="1" applyBorder="1" applyProtection="1">
      <protection locked="0"/>
    </xf>
    <xf numFmtId="4" fontId="25" fillId="0" borderId="84" xfId="0" applyNumberFormat="1" applyFont="1" applyFill="1" applyBorder="1" applyProtection="1">
      <protection locked="0"/>
    </xf>
    <xf numFmtId="4" fontId="25" fillId="0" borderId="85" xfId="0" applyNumberFormat="1" applyFont="1" applyFill="1" applyBorder="1" applyProtection="1">
      <protection locked="0"/>
    </xf>
    <xf numFmtId="164" fontId="21" fillId="26" borderId="82" xfId="0" applyNumberFormat="1" applyFont="1" applyFill="1" applyBorder="1" applyAlignment="1" applyProtection="1">
      <alignment horizontal="right"/>
    </xf>
    <xf numFmtId="164" fontId="21" fillId="26" borderId="83" xfId="0" applyNumberFormat="1" applyFont="1" applyFill="1" applyBorder="1" applyAlignment="1" applyProtection="1">
      <alignment horizontal="right"/>
    </xf>
    <xf numFmtId="164" fontId="20" fillId="0" borderId="94" xfId="0" applyNumberFormat="1" applyFont="1" applyFill="1" applyBorder="1" applyAlignment="1" applyProtection="1">
      <alignment horizontal="right" vertical="center"/>
      <protection locked="0"/>
    </xf>
    <xf numFmtId="164" fontId="20" fillId="0" borderId="95" xfId="0" applyNumberFormat="1" applyFont="1" applyFill="1" applyBorder="1" applyAlignment="1" applyProtection="1">
      <alignment horizontal="right" vertical="center"/>
      <protection locked="0"/>
    </xf>
    <xf numFmtId="164" fontId="20" fillId="0" borderId="84" xfId="0" applyNumberFormat="1" applyFont="1" applyFill="1" applyBorder="1" applyAlignment="1" applyProtection="1">
      <alignment horizontal="right" vertical="center"/>
      <protection locked="0"/>
    </xf>
    <xf numFmtId="164" fontId="20" fillId="0" borderId="85" xfId="0" applyNumberFormat="1" applyFont="1" applyFill="1" applyBorder="1" applyAlignment="1" applyProtection="1">
      <alignment horizontal="right" vertical="center"/>
      <protection locked="0"/>
    </xf>
    <xf numFmtId="3" fontId="25" fillId="31" borderId="84" xfId="0" applyNumberFormat="1" applyFont="1" applyFill="1" applyBorder="1" applyAlignment="1" applyProtection="1">
      <alignment horizontal="right" vertical="center"/>
    </xf>
    <xf numFmtId="3" fontId="25" fillId="31" borderId="85" xfId="0" applyNumberFormat="1" applyFont="1" applyFill="1" applyBorder="1" applyAlignment="1" applyProtection="1">
      <alignment horizontal="right" vertical="center"/>
    </xf>
    <xf numFmtId="165" fontId="25" fillId="31" borderId="84" xfId="0" applyNumberFormat="1" applyFont="1" applyFill="1" applyBorder="1" applyAlignment="1" applyProtection="1">
      <alignment horizontal="right" vertical="center"/>
    </xf>
    <xf numFmtId="165" fontId="25" fillId="31" borderId="85" xfId="0" applyNumberFormat="1" applyFont="1" applyFill="1" applyBorder="1" applyAlignment="1" applyProtection="1">
      <alignment horizontal="right" vertical="center"/>
    </xf>
    <xf numFmtId="4" fontId="21" fillId="31" borderId="96" xfId="0" applyNumberFormat="1" applyFont="1" applyFill="1" applyBorder="1" applyAlignment="1" applyProtection="1">
      <alignment horizontal="right" vertical="center"/>
    </xf>
    <xf numFmtId="4" fontId="21" fillId="31" borderId="97" xfId="0" applyNumberFormat="1" applyFont="1" applyFill="1" applyBorder="1" applyAlignment="1" applyProtection="1">
      <alignment horizontal="right" vertical="center"/>
    </xf>
    <xf numFmtId="3" fontId="25" fillId="31" borderId="98" xfId="0" applyNumberFormat="1" applyFont="1" applyFill="1" applyBorder="1" applyAlignment="1" applyProtection="1">
      <alignment horizontal="right" vertical="center"/>
    </xf>
    <xf numFmtId="165" fontId="25" fillId="31" borderId="98" xfId="0" applyNumberFormat="1" applyFont="1" applyFill="1" applyBorder="1" applyAlignment="1" applyProtection="1">
      <alignment horizontal="right" vertical="center"/>
    </xf>
    <xf numFmtId="4" fontId="21" fillId="31" borderId="99" xfId="0" applyNumberFormat="1" applyFont="1" applyFill="1" applyBorder="1" applyAlignment="1" applyProtection="1">
      <alignment horizontal="right" vertical="center"/>
    </xf>
    <xf numFmtId="4" fontId="21" fillId="26" borderId="103" xfId="0" applyNumberFormat="1" applyFont="1" applyFill="1" applyBorder="1" applyAlignment="1" applyProtection="1">
      <alignment horizontal="right" vertical="center"/>
    </xf>
    <xf numFmtId="4" fontId="26" fillId="0" borderId="98" xfId="0" applyNumberFormat="1" applyFont="1" applyFill="1" applyBorder="1" applyAlignment="1" applyProtection="1">
      <alignment horizontal="right" vertical="center"/>
      <protection locked="0"/>
    </xf>
    <xf numFmtId="4" fontId="20" fillId="0" borderId="98" xfId="0" applyNumberFormat="1" applyFont="1" applyFill="1" applyBorder="1" applyAlignment="1" applyProtection="1">
      <alignment horizontal="right" vertical="center"/>
      <protection locked="0"/>
    </xf>
    <xf numFmtId="4" fontId="20" fillId="0" borderId="98" xfId="0" applyNumberFormat="1" applyFont="1" applyFill="1" applyBorder="1" applyProtection="1">
      <protection locked="0"/>
    </xf>
    <xf numFmtId="4" fontId="25" fillId="0" borderId="104" xfId="0" applyNumberFormat="1" applyFont="1" applyFill="1" applyBorder="1" applyAlignment="1" applyProtection="1">
      <alignment horizontal="right"/>
      <protection locked="0"/>
    </xf>
    <xf numFmtId="4" fontId="21" fillId="26" borderId="98" xfId="0" applyNumberFormat="1" applyFont="1" applyFill="1" applyBorder="1" applyAlignment="1" applyProtection="1">
      <alignment horizontal="right" vertical="center"/>
    </xf>
    <xf numFmtId="4" fontId="20" fillId="0" borderId="105" xfId="0" applyNumberFormat="1" applyFont="1" applyFill="1" applyBorder="1" applyProtection="1">
      <protection locked="0"/>
    </xf>
    <xf numFmtId="4" fontId="25" fillId="0" borderId="98" xfId="0" applyNumberFormat="1" applyFont="1" applyFill="1" applyBorder="1" applyProtection="1">
      <protection locked="0"/>
    </xf>
    <xf numFmtId="164" fontId="21" fillId="26" borderId="107" xfId="0" applyNumberFormat="1" applyFont="1" applyFill="1" applyBorder="1" applyAlignment="1" applyProtection="1">
      <alignment horizontal="right"/>
    </xf>
    <xf numFmtId="164" fontId="20" fillId="0" borderId="103" xfId="0" applyNumberFormat="1" applyFont="1" applyFill="1" applyBorder="1" applyAlignment="1" applyProtection="1">
      <alignment horizontal="right" vertical="center"/>
      <protection locked="0"/>
    </xf>
    <xf numFmtId="164" fontId="20" fillId="0" borderId="98" xfId="0" applyNumberFormat="1" applyFont="1" applyFill="1" applyBorder="1" applyAlignment="1" applyProtection="1">
      <alignment horizontal="right" vertical="center"/>
      <protection locked="0"/>
    </xf>
    <xf numFmtId="4" fontId="21" fillId="27" borderId="107" xfId="0" applyNumberFormat="1" applyFont="1" applyFill="1" applyBorder="1" applyAlignment="1" applyProtection="1">
      <alignment horizontal="right"/>
    </xf>
    <xf numFmtId="4" fontId="21" fillId="30" borderId="98" xfId="0" applyNumberFormat="1" applyFont="1" applyFill="1" applyBorder="1" applyAlignment="1" applyProtection="1">
      <alignment horizontal="right"/>
      <protection locked="0"/>
    </xf>
    <xf numFmtId="4" fontId="21" fillId="26" borderId="98" xfId="0" applyNumberFormat="1" applyFont="1" applyFill="1" applyBorder="1" applyAlignment="1" applyProtection="1">
      <alignment horizontal="right"/>
    </xf>
    <xf numFmtId="4" fontId="20" fillId="0" borderId="98" xfId="0" applyNumberFormat="1" applyFont="1" applyFill="1" applyBorder="1" applyAlignment="1" applyProtection="1">
      <alignment horizontal="right"/>
      <protection locked="0"/>
    </xf>
    <xf numFmtId="4" fontId="21" fillId="25" borderId="98" xfId="0" applyNumberFormat="1" applyFont="1" applyFill="1" applyBorder="1" applyAlignment="1" applyProtection="1">
      <alignment horizontal="right"/>
    </xf>
    <xf numFmtId="4" fontId="20" fillId="0" borderId="105" xfId="0" applyNumberFormat="1" applyFont="1" applyFill="1" applyBorder="1" applyAlignment="1" applyProtection="1">
      <alignment horizontal="right"/>
      <protection locked="0"/>
    </xf>
    <xf numFmtId="4" fontId="20" fillId="26" borderId="98" xfId="0" applyNumberFormat="1" applyFont="1" applyFill="1" applyBorder="1" applyAlignment="1" applyProtection="1">
      <alignment horizontal="right"/>
    </xf>
    <xf numFmtId="4" fontId="20" fillId="30" borderId="105" xfId="0" applyNumberFormat="1" applyFont="1" applyFill="1" applyBorder="1" applyAlignment="1" applyProtection="1">
      <alignment horizontal="right"/>
      <protection locked="0"/>
    </xf>
    <xf numFmtId="4" fontId="20" fillId="30" borderId="98" xfId="0" applyNumberFormat="1" applyFont="1" applyFill="1" applyBorder="1" applyAlignment="1" applyProtection="1">
      <alignment horizontal="right"/>
      <protection locked="0"/>
    </xf>
    <xf numFmtId="4" fontId="20" fillId="0" borderId="104" xfId="0" applyNumberFormat="1" applyFont="1" applyFill="1" applyBorder="1" applyAlignment="1" applyProtection="1">
      <alignment horizontal="right"/>
      <protection locked="0"/>
    </xf>
    <xf numFmtId="4" fontId="23" fillId="28" borderId="108" xfId="0" applyNumberFormat="1" applyFont="1" applyFill="1" applyBorder="1" applyAlignment="1" applyProtection="1">
      <alignment horizontal="right"/>
    </xf>
    <xf numFmtId="4" fontId="21" fillId="30" borderId="107" xfId="0" applyNumberFormat="1" applyFont="1" applyFill="1" applyBorder="1" applyAlignment="1" applyProtection="1">
      <alignment horizontal="right"/>
      <protection locked="0"/>
    </xf>
    <xf numFmtId="4" fontId="20" fillId="26" borderId="105" xfId="0" applyNumberFormat="1" applyFont="1" applyFill="1" applyBorder="1" applyAlignment="1" applyProtection="1">
      <alignment horizontal="right"/>
    </xf>
    <xf numFmtId="4" fontId="20" fillId="0" borderId="106" xfId="0" applyNumberFormat="1" applyFont="1" applyFill="1" applyBorder="1" applyAlignment="1" applyProtection="1">
      <alignment horizontal="right"/>
      <protection locked="0"/>
    </xf>
    <xf numFmtId="4" fontId="23" fillId="28" borderId="107" xfId="0" applyNumberFormat="1" applyFont="1" applyFill="1" applyBorder="1" applyAlignment="1" applyProtection="1">
      <alignment horizontal="right"/>
    </xf>
    <xf numFmtId="10" fontId="21" fillId="31" borderId="79" xfId="42" applyNumberFormat="1" applyFont="1" applyFill="1" applyBorder="1" applyAlignment="1" applyProtection="1">
      <alignment horizontal="right" vertical="center"/>
    </xf>
    <xf numFmtId="0" fontId="20" fillId="0" borderId="109" xfId="0" applyFont="1" applyFill="1" applyBorder="1" applyAlignment="1" applyProtection="1">
      <alignment horizontal="center"/>
      <protection locked="0"/>
    </xf>
    <xf numFmtId="0" fontId="20" fillId="0" borderId="110" xfId="0" applyFont="1" applyFill="1" applyBorder="1" applyAlignment="1" applyProtection="1">
      <alignment horizontal="center"/>
      <protection locked="0"/>
    </xf>
    <xf numFmtId="0" fontId="20" fillId="0" borderId="111" xfId="0" applyFont="1" applyFill="1" applyBorder="1" applyAlignment="1" applyProtection="1">
      <alignment horizontal="center"/>
      <protection locked="0"/>
    </xf>
    <xf numFmtId="0" fontId="20" fillId="25" borderId="67" xfId="0" applyFont="1" applyFill="1" applyBorder="1" applyAlignment="1" applyProtection="1">
      <alignment horizontal="center"/>
    </xf>
    <xf numFmtId="0" fontId="20" fillId="25" borderId="67" xfId="0" applyFont="1" applyFill="1" applyBorder="1" applyAlignment="1" applyProtection="1">
      <alignment horizontal="center" vertical="center" wrapText="1"/>
    </xf>
    <xf numFmtId="4" fontId="20" fillId="24" borderId="67" xfId="0" applyNumberFormat="1" applyFont="1" applyFill="1" applyBorder="1" applyProtection="1"/>
    <xf numFmtId="4" fontId="21" fillId="24" borderId="67" xfId="0" applyNumberFormat="1" applyFont="1" applyFill="1" applyBorder="1" applyProtection="1"/>
    <xf numFmtId="2" fontId="21" fillId="24" borderId="67" xfId="0" applyNumberFormat="1" applyFont="1" applyFill="1" applyBorder="1" applyAlignment="1" applyProtection="1">
      <alignment horizontal="center" wrapText="1"/>
    </xf>
    <xf numFmtId="2" fontId="20" fillId="24" borderId="67" xfId="0" applyNumberFormat="1" applyFont="1" applyFill="1" applyBorder="1" applyProtection="1"/>
    <xf numFmtId="10" fontId="20" fillId="24" borderId="67" xfId="0" applyNumberFormat="1" applyFont="1" applyFill="1" applyBorder="1" applyProtection="1"/>
    <xf numFmtId="10" fontId="20" fillId="24" borderId="113" xfId="0" applyNumberFormat="1" applyFont="1" applyFill="1" applyBorder="1" applyProtection="1"/>
    <xf numFmtId="4" fontId="20" fillId="24" borderId="114" xfId="0" applyNumberFormat="1" applyFont="1" applyFill="1" applyBorder="1" applyProtection="1"/>
    <xf numFmtId="0" fontId="20" fillId="25" borderId="116" xfId="0" applyFont="1" applyFill="1" applyBorder="1" applyAlignment="1" applyProtection="1">
      <alignment horizontal="center" vertical="center" wrapText="1"/>
    </xf>
    <xf numFmtId="4" fontId="21" fillId="30" borderId="117" xfId="0" applyNumberFormat="1" applyFont="1" applyFill="1" applyBorder="1" applyAlignment="1" applyProtection="1">
      <alignment horizontal="right" vertical="center"/>
      <protection locked="0"/>
    </xf>
    <xf numFmtId="4" fontId="20" fillId="30" borderId="117" xfId="0" applyNumberFormat="1" applyFont="1" applyFill="1" applyBorder="1" applyAlignment="1" applyProtection="1">
      <alignment horizontal="right" vertical="center"/>
      <protection locked="0"/>
    </xf>
    <xf numFmtId="4" fontId="21" fillId="31" borderId="117" xfId="0" applyNumberFormat="1" applyFont="1" applyFill="1" applyBorder="1" applyAlignment="1" applyProtection="1">
      <alignment horizontal="right" vertical="center"/>
    </xf>
    <xf numFmtId="3" fontId="25" fillId="31" borderId="117" xfId="0" applyNumberFormat="1" applyFont="1" applyFill="1" applyBorder="1" applyAlignment="1" applyProtection="1">
      <alignment horizontal="right" vertical="center"/>
    </xf>
    <xf numFmtId="165" fontId="25" fillId="31" borderId="117" xfId="0" applyNumberFormat="1" applyFont="1" applyFill="1" applyBorder="1" applyAlignment="1" applyProtection="1">
      <alignment horizontal="right" vertical="center"/>
    </xf>
    <xf numFmtId="4" fontId="21" fillId="31" borderId="118" xfId="0" applyNumberFormat="1" applyFont="1" applyFill="1" applyBorder="1" applyAlignment="1" applyProtection="1">
      <alignment horizontal="right" vertical="center"/>
    </xf>
    <xf numFmtId="4" fontId="21" fillId="31" borderId="29" xfId="0" applyNumberFormat="1" applyFont="1" applyFill="1" applyBorder="1" applyAlignment="1" applyProtection="1">
      <alignment horizontal="right" vertical="center"/>
    </xf>
    <xf numFmtId="4" fontId="20" fillId="31" borderId="29" xfId="0" applyNumberFormat="1" applyFont="1" applyFill="1" applyBorder="1" applyAlignment="1" applyProtection="1">
      <alignment horizontal="right" vertical="center"/>
    </xf>
    <xf numFmtId="3" fontId="25" fillId="31" borderId="29" xfId="0" applyNumberFormat="1" applyFont="1" applyFill="1" applyBorder="1" applyAlignment="1" applyProtection="1">
      <alignment horizontal="right" vertical="center"/>
    </xf>
    <xf numFmtId="4" fontId="21" fillId="31" borderId="33" xfId="0" applyNumberFormat="1" applyFont="1" applyFill="1" applyBorder="1" applyAlignment="1" applyProtection="1">
      <alignment horizontal="right" vertical="center"/>
    </xf>
    <xf numFmtId="4" fontId="21" fillId="31" borderId="34" xfId="0" applyNumberFormat="1" applyFont="1" applyFill="1" applyBorder="1" applyAlignment="1" applyProtection="1">
      <alignment horizontal="right" vertical="center"/>
    </xf>
    <xf numFmtId="4" fontId="20" fillId="31" borderId="33" xfId="0" applyNumberFormat="1" applyFont="1" applyFill="1" applyBorder="1" applyAlignment="1" applyProtection="1">
      <alignment horizontal="right" vertical="center"/>
    </xf>
    <xf numFmtId="4" fontId="20" fillId="31" borderId="34" xfId="0" applyNumberFormat="1" applyFont="1" applyFill="1" applyBorder="1" applyAlignment="1" applyProtection="1">
      <alignment horizontal="right" vertical="center"/>
    </xf>
    <xf numFmtId="3" fontId="25" fillId="31" borderId="33" xfId="0" applyNumberFormat="1" applyFont="1" applyFill="1" applyBorder="1" applyAlignment="1" applyProtection="1">
      <alignment horizontal="right" vertical="center"/>
    </xf>
    <xf numFmtId="3" fontId="25" fillId="31" borderId="34" xfId="0" applyNumberFormat="1" applyFont="1" applyFill="1" applyBorder="1" applyAlignment="1" applyProtection="1">
      <alignment horizontal="right" vertical="center"/>
    </xf>
    <xf numFmtId="4" fontId="21" fillId="31" borderId="56" xfId="0" applyNumberFormat="1" applyFont="1" applyFill="1" applyBorder="1" applyAlignment="1" applyProtection="1">
      <alignment horizontal="right" vertical="center"/>
    </xf>
    <xf numFmtId="4" fontId="21" fillId="31" borderId="57" xfId="0" applyNumberFormat="1" applyFont="1" applyFill="1" applyBorder="1" applyAlignment="1" applyProtection="1">
      <alignment horizontal="right" vertical="center"/>
    </xf>
    <xf numFmtId="4" fontId="21" fillId="31" borderId="58" xfId="0" applyNumberFormat="1" applyFont="1" applyFill="1" applyBorder="1" applyAlignment="1" applyProtection="1">
      <alignment horizontal="right" vertical="center"/>
    </xf>
    <xf numFmtId="0" fontId="28" fillId="25" borderId="40" xfId="0" applyFont="1" applyFill="1" applyBorder="1" applyAlignment="1">
      <alignment horizontal="left" vertical="center" wrapText="1"/>
    </xf>
    <xf numFmtId="0" fontId="28" fillId="25" borderId="27" xfId="0" applyFont="1" applyFill="1" applyBorder="1" applyAlignment="1">
      <alignment horizontal="left" vertical="center" wrapText="1"/>
    </xf>
    <xf numFmtId="0" fontId="28" fillId="25" borderId="65" xfId="0" applyFont="1" applyFill="1" applyBorder="1" applyAlignment="1">
      <alignment horizontal="left" vertical="center" wrapText="1"/>
    </xf>
    <xf numFmtId="0" fontId="0" fillId="24" borderId="40" xfId="0" applyFont="1" applyFill="1" applyBorder="1" applyAlignment="1">
      <alignment horizontal="left" vertical="center" wrapText="1"/>
    </xf>
    <xf numFmtId="0" fontId="0" fillId="24" borderId="27" xfId="0" applyFont="1" applyFill="1" applyBorder="1" applyAlignment="1">
      <alignment horizontal="left" vertical="center" wrapText="1"/>
    </xf>
    <xf numFmtId="0" fontId="0" fillId="24" borderId="65" xfId="0" applyFont="1" applyFill="1" applyBorder="1" applyAlignment="1">
      <alignment horizontal="left" vertical="center" wrapText="1"/>
    </xf>
    <xf numFmtId="0" fontId="0" fillId="0" borderId="40" xfId="0" applyFont="1" applyBorder="1" applyAlignment="1" applyProtection="1">
      <alignment horizontal="left" vertical="center" wrapText="1"/>
      <protection locked="0"/>
    </xf>
    <xf numFmtId="0" fontId="0" fillId="0" borderId="27" xfId="0" applyFont="1" applyBorder="1" applyAlignment="1" applyProtection="1">
      <alignment horizontal="left" vertical="center" wrapText="1"/>
      <protection locked="0"/>
    </xf>
    <xf numFmtId="0" fontId="0" fillId="0" borderId="67" xfId="0" applyFont="1" applyBorder="1" applyAlignment="1" applyProtection="1">
      <alignment horizontal="left" vertical="center" wrapText="1"/>
      <protection locked="0"/>
    </xf>
    <xf numFmtId="0" fontId="20" fillId="24" borderId="40" xfId="0" applyFont="1" applyFill="1" applyBorder="1" applyAlignment="1" applyProtection="1">
      <alignment horizontal="left" wrapText="1"/>
    </xf>
    <xf numFmtId="0" fontId="20" fillId="24" borderId="67" xfId="0" applyFont="1" applyFill="1" applyBorder="1" applyAlignment="1" applyProtection="1">
      <alignment horizontal="left" wrapText="1"/>
    </xf>
    <xf numFmtId="0" fontId="21" fillId="25" borderId="30" xfId="0" applyFont="1" applyFill="1" applyBorder="1" applyAlignment="1" applyProtection="1">
      <alignment horizontal="center" vertical="center"/>
    </xf>
    <xf numFmtId="0" fontId="21" fillId="25" borderId="31" xfId="0" applyFont="1" applyFill="1" applyBorder="1" applyAlignment="1" applyProtection="1">
      <alignment horizontal="center" vertical="center"/>
    </xf>
    <xf numFmtId="0" fontId="21" fillId="25" borderId="32" xfId="0" applyFont="1" applyFill="1" applyBorder="1" applyAlignment="1" applyProtection="1">
      <alignment horizontal="center" vertical="center"/>
    </xf>
    <xf numFmtId="0" fontId="21" fillId="25" borderId="30" xfId="0" applyFont="1" applyFill="1" applyBorder="1" applyAlignment="1">
      <alignment horizontal="center" vertical="center"/>
    </xf>
    <xf numFmtId="0" fontId="21" fillId="25" borderId="31" xfId="0" applyFont="1" applyFill="1" applyBorder="1" applyAlignment="1">
      <alignment horizontal="center" vertical="center"/>
    </xf>
    <xf numFmtId="0" fontId="21" fillId="25" borderId="32" xfId="0" applyFont="1" applyFill="1" applyBorder="1" applyAlignment="1">
      <alignment horizontal="center" vertical="center"/>
    </xf>
    <xf numFmtId="0" fontId="21" fillId="25" borderId="100" xfId="0" applyFont="1" applyFill="1" applyBorder="1" applyAlignment="1">
      <alignment horizontal="center" vertical="center"/>
    </xf>
    <xf numFmtId="0" fontId="21" fillId="25" borderId="101" xfId="0" applyFont="1" applyFill="1" applyBorder="1" applyAlignment="1">
      <alignment horizontal="center" vertical="center"/>
    </xf>
    <xf numFmtId="0" fontId="21" fillId="25" borderId="102" xfId="0" applyFont="1" applyFill="1" applyBorder="1" applyAlignment="1">
      <alignment horizontal="center" vertical="center"/>
    </xf>
    <xf numFmtId="0" fontId="21" fillId="25" borderId="53" xfId="0" applyFont="1" applyFill="1" applyBorder="1" applyAlignment="1" applyProtection="1">
      <alignment horizontal="center" vertical="center"/>
    </xf>
    <xf numFmtId="0" fontId="21" fillId="25" borderId="54" xfId="0" applyFont="1" applyFill="1" applyBorder="1" applyAlignment="1" applyProtection="1">
      <alignment horizontal="center" vertical="center"/>
    </xf>
    <xf numFmtId="0" fontId="21" fillId="25" borderId="68" xfId="0" applyFont="1" applyFill="1" applyBorder="1" applyAlignment="1" applyProtection="1">
      <alignment horizontal="center" vertical="center"/>
    </xf>
    <xf numFmtId="0" fontId="21" fillId="25" borderId="55" xfId="0" applyFont="1" applyFill="1" applyBorder="1" applyAlignment="1" applyProtection="1">
      <alignment horizontal="center" vertical="center"/>
    </xf>
    <xf numFmtId="0" fontId="21" fillId="25" borderId="50" xfId="0" applyFont="1" applyFill="1" applyBorder="1" applyAlignment="1" applyProtection="1">
      <alignment horizontal="center" vertical="center"/>
    </xf>
    <xf numFmtId="0" fontId="21" fillId="25" borderId="51" xfId="0" applyFont="1" applyFill="1" applyBorder="1" applyAlignment="1" applyProtection="1">
      <alignment horizontal="center" vertical="center"/>
    </xf>
    <xf numFmtId="0" fontId="21" fillId="25" borderId="70" xfId="0" applyFont="1" applyFill="1" applyBorder="1" applyAlignment="1" applyProtection="1">
      <alignment horizontal="center" vertical="center"/>
    </xf>
    <xf numFmtId="0" fontId="21" fillId="25" borderId="52" xfId="0" applyFont="1" applyFill="1" applyBorder="1" applyAlignment="1" applyProtection="1">
      <alignment horizontal="center" vertical="center"/>
    </xf>
    <xf numFmtId="0" fontId="21" fillId="25" borderId="112" xfId="0" applyFont="1" applyFill="1" applyBorder="1" applyAlignment="1" applyProtection="1">
      <alignment horizontal="center" vertical="center"/>
    </xf>
    <xf numFmtId="0" fontId="21" fillId="25" borderId="71" xfId="0" applyFont="1" applyFill="1" applyBorder="1" applyAlignment="1" applyProtection="1">
      <alignment horizontal="center" vertical="center"/>
    </xf>
    <xf numFmtId="0" fontId="25" fillId="24" borderId="18" xfId="0" applyFont="1" applyFill="1" applyBorder="1" applyAlignment="1" applyProtection="1">
      <alignment horizontal="left" wrapText="1"/>
    </xf>
    <xf numFmtId="0" fontId="21" fillId="25" borderId="115" xfId="0" applyFont="1" applyFill="1" applyBorder="1" applyAlignment="1" applyProtection="1">
      <alignment horizontal="center" vertical="center"/>
    </xf>
    <xf numFmtId="0" fontId="25" fillId="24" borderId="40" xfId="0" applyFont="1" applyFill="1" applyBorder="1" applyAlignment="1" applyProtection="1">
      <alignment horizontal="left" wrapText="1"/>
    </xf>
    <xf numFmtId="0" fontId="25" fillId="24" borderId="67" xfId="0" applyFont="1" applyFill="1" applyBorder="1" applyAlignment="1" applyProtection="1">
      <alignment horizontal="left" wrapText="1"/>
    </xf>
  </cellXfs>
  <cellStyles count="43">
    <cellStyle name="20% — akcent 1" xfId="1" builtinId="30" customBuiltin="1"/>
    <cellStyle name="20% — akcent 2" xfId="2" builtinId="34" customBuiltin="1"/>
    <cellStyle name="20% — akcent 3" xfId="3" builtinId="38" customBuiltin="1"/>
    <cellStyle name="20% — akcent 4" xfId="4" builtinId="42" customBuiltin="1"/>
    <cellStyle name="20% — akcent 5" xfId="5" builtinId="46" customBuiltin="1"/>
    <cellStyle name="20% — akcent 6" xfId="6" builtinId="50" customBuiltin="1"/>
    <cellStyle name="40% — akcent 1" xfId="7" builtinId="31" customBuiltin="1"/>
    <cellStyle name="40% — akcent 2" xfId="8" builtinId="35" customBuiltin="1"/>
    <cellStyle name="40% — akcent 3" xfId="9" builtinId="39" customBuiltin="1"/>
    <cellStyle name="40% — akcent 4" xfId="10" builtinId="43" customBuiltin="1"/>
    <cellStyle name="40% — akcent 5" xfId="11" builtinId="47" customBuiltin="1"/>
    <cellStyle name="40% — akcent 6" xfId="12" builtinId="51" customBuiltin="1"/>
    <cellStyle name="60% — akcent 1" xfId="13" builtinId="32" customBuiltin="1"/>
    <cellStyle name="60% — akcent 2" xfId="14" builtinId="36" customBuiltin="1"/>
    <cellStyle name="60% — akcent 3" xfId="15" builtinId="40" customBuiltin="1"/>
    <cellStyle name="60% — akcent 4" xfId="16" builtinId="44" customBuiltin="1"/>
    <cellStyle name="60% — akcent 5" xfId="17" builtinId="48" customBuiltin="1"/>
    <cellStyle name="60% — akcent 6" xfId="18" builtinId="52" customBuiltin="1"/>
    <cellStyle name="Akcent 1" xfId="19" builtinId="29" customBuiltin="1"/>
    <cellStyle name="Akcent 2" xfId="20" builtinId="33" customBuiltin="1"/>
    <cellStyle name="Akcent 3" xfId="21" builtinId="37" customBuiltin="1"/>
    <cellStyle name="Akcent 4" xfId="22" builtinId="41" customBuiltin="1"/>
    <cellStyle name="Akcent 5" xfId="23" builtinId="45" customBuiltin="1"/>
    <cellStyle name="Akcent 6" xfId="24" builtinId="49" customBuiltin="1"/>
    <cellStyle name="Dane wejściowe" xfId="25" builtinId="20" customBuiltin="1"/>
    <cellStyle name="Dane wyjściowe" xfId="26" builtinId="21" customBuiltin="1"/>
    <cellStyle name="Dobry" xfId="27" builtinId="26" customBuiltin="1"/>
    <cellStyle name="Komórka połączona" xfId="28" builtinId="24" customBuiltin="1"/>
    <cellStyle name="Komórka zaznaczona" xfId="29" builtinId="23" customBuiltin="1"/>
    <cellStyle name="Nagłówek 1" xfId="30" builtinId="16" customBuiltin="1"/>
    <cellStyle name="Nagłówek 2" xfId="31" builtinId="17" customBuiltin="1"/>
    <cellStyle name="Nagłówek 3" xfId="32" builtinId="18" customBuiltin="1"/>
    <cellStyle name="Nagłówek 4" xfId="33" builtinId="19" customBuiltin="1"/>
    <cellStyle name="Neutralny" xfId="34" builtinId="28" customBuiltin="1"/>
    <cellStyle name="Normalny" xfId="0" builtinId="0"/>
    <cellStyle name="Obliczenia" xfId="35" builtinId="22" customBuiltin="1"/>
    <cellStyle name="Procentowy" xfId="42" builtinId="5"/>
    <cellStyle name="Suma" xfId="36" builtinId="25" customBuiltin="1"/>
    <cellStyle name="Tekst objaśnienia" xfId="37" builtinId="53" customBuiltin="1"/>
    <cellStyle name="Tekst ostrzeżenia" xfId="38" builtinId="11" customBuiltin="1"/>
    <cellStyle name="Tytuł" xfId="39" builtinId="15" customBuiltin="1"/>
    <cellStyle name="Uwaga" xfId="40" builtinId="10" customBuiltin="1"/>
    <cellStyle name="Zły" xfId="41" builtinId="27" customBuiltin="1"/>
  </cellStyles>
  <dxfs count="9">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FF0000"/>
        </patternFill>
      </fill>
    </dxf>
  </dxfs>
  <tableStyles count="0" defaultTableStyle="TableStyleMedium9" defaultPivotStyle="PivotStyleLight16"/>
  <colors>
    <mruColors>
      <color rgb="FFF3AB2D"/>
      <color rgb="FFFFFF91"/>
      <color rgb="FFFFDD5F"/>
      <color rgb="FFCB830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zoomScale="90" zoomScaleNormal="90" zoomScalePageLayoutView="90" workbookViewId="0">
      <pane ySplit="1" topLeftCell="A5" activePane="bottomLeft" state="frozen"/>
      <selection pane="bottomLeft" activeCell="B9" sqref="B9"/>
    </sheetView>
  </sheetViews>
  <sheetFormatPr defaultColWidth="0" defaultRowHeight="12.75" zeroHeight="1"/>
  <cols>
    <col min="1" max="1" width="5" style="225" customWidth="1"/>
    <col min="2" max="2" width="117.28515625" style="225" customWidth="1"/>
    <col min="3" max="3" width="9.140625" style="225" customWidth="1"/>
    <col min="4" max="26" width="0" style="225" hidden="1" customWidth="1"/>
    <col min="27" max="16384" width="9.140625" style="225" hidden="1"/>
  </cols>
  <sheetData>
    <row r="1" spans="1:18" s="211" customFormat="1" ht="39" customHeight="1">
      <c r="A1" s="211" t="s">
        <v>103</v>
      </c>
      <c r="R1" s="222"/>
    </row>
    <row r="2" spans="1:18" ht="46.5" customHeight="1">
      <c r="A2" s="223" t="s">
        <v>22</v>
      </c>
      <c r="B2" s="224" t="s">
        <v>80</v>
      </c>
    </row>
    <row r="3" spans="1:18" ht="39.75" customHeight="1">
      <c r="A3" s="223" t="s">
        <v>23</v>
      </c>
      <c r="B3" s="224" t="s">
        <v>81</v>
      </c>
    </row>
    <row r="4" spans="1:18" ht="42" customHeight="1">
      <c r="A4" s="223" t="s">
        <v>24</v>
      </c>
      <c r="B4" s="224" t="s">
        <v>123</v>
      </c>
    </row>
    <row r="5" spans="1:18" ht="87" customHeight="1">
      <c r="A5" s="223" t="s">
        <v>25</v>
      </c>
      <c r="B5" s="224" t="s">
        <v>124</v>
      </c>
    </row>
    <row r="6" spans="1:18" ht="114.75">
      <c r="A6" s="223" t="s">
        <v>26</v>
      </c>
      <c r="B6" s="224" t="s">
        <v>92</v>
      </c>
    </row>
    <row r="7" spans="1:18" ht="85.5" customHeight="1">
      <c r="A7" s="223" t="s">
        <v>27</v>
      </c>
      <c r="B7" s="226" t="s">
        <v>131</v>
      </c>
    </row>
    <row r="8" spans="1:18" ht="123.75" customHeight="1">
      <c r="A8" s="223"/>
      <c r="B8" s="226" t="s">
        <v>129</v>
      </c>
    </row>
    <row r="9" spans="1:18" ht="47.25" customHeight="1">
      <c r="A9" s="223" t="s">
        <v>29</v>
      </c>
      <c r="B9" s="224" t="s">
        <v>130</v>
      </c>
    </row>
    <row r="10" spans="1:18" ht="143.25" customHeight="1">
      <c r="A10" s="223" t="s">
        <v>82</v>
      </c>
      <c r="B10" s="224" t="s">
        <v>128</v>
      </c>
    </row>
    <row r="11" spans="1:18" ht="23.25" customHeight="1">
      <c r="A11" s="223" t="s">
        <v>83</v>
      </c>
      <c r="B11" s="226" t="s">
        <v>42</v>
      </c>
    </row>
    <row r="12" spans="1:18">
      <c r="A12" s="223" t="s">
        <v>125</v>
      </c>
      <c r="B12" s="226" t="s">
        <v>84</v>
      </c>
    </row>
    <row r="13" spans="1:18" ht="25.5">
      <c r="A13" s="223" t="s">
        <v>126</v>
      </c>
      <c r="B13" s="227" t="s">
        <v>127</v>
      </c>
    </row>
    <row r="14" spans="1:18" hidden="1">
      <c r="A14" s="223"/>
      <c r="B14" s="227"/>
    </row>
    <row r="15" spans="1:18" hidden="1">
      <c r="A15" s="223"/>
      <c r="B15" s="228"/>
    </row>
    <row r="16" spans="1:18" hidden="1">
      <c r="A16" s="223"/>
      <c r="B16" s="228"/>
    </row>
    <row r="17" spans="1:2" hidden="1">
      <c r="A17" s="223"/>
      <c r="B17" s="227"/>
    </row>
    <row r="18" spans="1:2" hidden="1"/>
  </sheetData>
  <sheetProtection password="EC27"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
  <sheetViews>
    <sheetView tabSelected="1" zoomScale="90" zoomScaleNormal="90" zoomScaleSheetLayoutView="100" zoomScalePageLayoutView="90" workbookViewId="0">
      <selection activeCell="A5" sqref="A5:N5"/>
    </sheetView>
  </sheetViews>
  <sheetFormatPr defaultColWidth="0" defaultRowHeight="12.75" zeroHeight="1"/>
  <cols>
    <col min="1" max="14" width="9.140625" style="220" customWidth="1"/>
    <col min="15" max="16" width="0" style="220" hidden="1" customWidth="1"/>
    <col min="17" max="16384" width="9.140625" style="220" hidden="1"/>
  </cols>
  <sheetData>
    <row r="1" spans="1:16" s="213" customFormat="1" ht="34.5" customHeight="1">
      <c r="A1" s="211" t="s">
        <v>102</v>
      </c>
      <c r="B1" s="211"/>
      <c r="C1" s="211"/>
      <c r="D1" s="211"/>
      <c r="E1" s="211"/>
      <c r="F1" s="211"/>
      <c r="G1" s="211"/>
      <c r="H1" s="211"/>
      <c r="I1" s="211"/>
      <c r="J1" s="211"/>
      <c r="K1" s="211"/>
      <c r="L1" s="211"/>
      <c r="M1" s="211"/>
      <c r="N1" s="211"/>
      <c r="O1" s="212"/>
      <c r="P1" s="212"/>
    </row>
    <row r="2" spans="1:16" s="215" customFormat="1" ht="67.5" customHeight="1">
      <c r="A2" s="348" t="s">
        <v>79</v>
      </c>
      <c r="B2" s="349"/>
      <c r="C2" s="349"/>
      <c r="D2" s="349"/>
      <c r="E2" s="349"/>
      <c r="F2" s="349"/>
      <c r="G2" s="349"/>
      <c r="H2" s="349"/>
      <c r="I2" s="349"/>
      <c r="J2" s="349"/>
      <c r="K2" s="349"/>
      <c r="L2" s="349"/>
      <c r="M2" s="349"/>
      <c r="N2" s="350"/>
      <c r="O2" s="214"/>
      <c r="P2" s="214"/>
    </row>
    <row r="3" spans="1:16" s="215" customFormat="1" ht="12.75" customHeight="1">
      <c r="A3" s="348"/>
      <c r="B3" s="349"/>
      <c r="C3" s="349"/>
      <c r="D3" s="349"/>
      <c r="E3" s="349"/>
      <c r="F3" s="349"/>
      <c r="G3" s="349"/>
      <c r="H3" s="349"/>
      <c r="I3" s="349"/>
      <c r="J3" s="349"/>
      <c r="K3" s="349"/>
      <c r="L3" s="349"/>
      <c r="M3" s="349"/>
      <c r="N3" s="350"/>
      <c r="O3" s="216"/>
      <c r="P3" s="216"/>
    </row>
    <row r="4" spans="1:16" s="218" customFormat="1" ht="243.75" customHeight="1">
      <c r="A4" s="351" t="s">
        <v>132</v>
      </c>
      <c r="B4" s="352"/>
      <c r="C4" s="352"/>
      <c r="D4" s="352"/>
      <c r="E4" s="352"/>
      <c r="F4" s="352"/>
      <c r="G4" s="352"/>
      <c r="H4" s="352"/>
      <c r="I4" s="352"/>
      <c r="J4" s="352"/>
      <c r="K4" s="352"/>
      <c r="L4" s="352"/>
      <c r="M4" s="352"/>
      <c r="N4" s="353"/>
      <c r="O4" s="217"/>
      <c r="P4" s="217"/>
    </row>
    <row r="5" spans="1:16" ht="150" customHeight="1">
      <c r="A5" s="354"/>
      <c r="B5" s="355"/>
      <c r="C5" s="355"/>
      <c r="D5" s="355"/>
      <c r="E5" s="355"/>
      <c r="F5" s="355"/>
      <c r="G5" s="355"/>
      <c r="H5" s="355"/>
      <c r="I5" s="355"/>
      <c r="J5" s="355"/>
      <c r="K5" s="355"/>
      <c r="L5" s="355"/>
      <c r="M5" s="355"/>
      <c r="N5" s="356"/>
      <c r="O5" s="219"/>
      <c r="P5" s="219"/>
    </row>
    <row r="6" spans="1:16" hidden="1">
      <c r="A6" s="221"/>
      <c r="B6" s="221"/>
      <c r="C6" s="221"/>
      <c r="D6" s="221"/>
      <c r="E6" s="221"/>
      <c r="F6" s="221"/>
      <c r="G6" s="221"/>
      <c r="H6" s="221"/>
      <c r="I6" s="221"/>
      <c r="J6" s="221"/>
      <c r="K6" s="221"/>
      <c r="L6" s="221"/>
      <c r="M6" s="221"/>
      <c r="N6" s="221"/>
      <c r="O6" s="219"/>
      <c r="P6" s="219"/>
    </row>
    <row r="7" spans="1:16" hidden="1">
      <c r="A7" s="219"/>
      <c r="B7" s="219"/>
      <c r="C7" s="219"/>
      <c r="D7" s="219"/>
      <c r="E7" s="219"/>
      <c r="F7" s="219"/>
      <c r="G7" s="219"/>
      <c r="H7" s="219"/>
      <c r="I7" s="219"/>
      <c r="J7" s="219"/>
      <c r="K7" s="219"/>
      <c r="L7" s="219"/>
      <c r="M7" s="219"/>
      <c r="N7" s="219"/>
      <c r="O7" s="219"/>
      <c r="P7" s="219"/>
    </row>
    <row r="8" spans="1:16" hidden="1">
      <c r="A8" s="219"/>
      <c r="B8" s="219"/>
      <c r="C8" s="219"/>
      <c r="D8" s="219"/>
      <c r="E8" s="219"/>
      <c r="F8" s="219"/>
      <c r="G8" s="219"/>
      <c r="H8" s="219"/>
      <c r="I8" s="219"/>
      <c r="J8" s="219"/>
      <c r="K8" s="219"/>
      <c r="L8" s="219"/>
      <c r="M8" s="219"/>
      <c r="N8" s="219"/>
      <c r="O8" s="219"/>
      <c r="P8" s="219"/>
    </row>
    <row r="9" spans="1:16" hidden="1">
      <c r="A9" s="219"/>
      <c r="B9" s="219"/>
      <c r="C9" s="219"/>
      <c r="D9" s="219"/>
      <c r="E9" s="219"/>
      <c r="F9" s="219"/>
      <c r="G9" s="219"/>
      <c r="H9" s="219"/>
      <c r="I9" s="219"/>
      <c r="J9" s="219"/>
      <c r="K9" s="219"/>
      <c r="L9" s="219"/>
      <c r="M9" s="219"/>
      <c r="N9" s="219"/>
      <c r="O9" s="219"/>
      <c r="P9" s="219"/>
    </row>
    <row r="10" spans="1:16" hidden="1">
      <c r="A10" s="219"/>
      <c r="B10" s="219"/>
      <c r="C10" s="219"/>
      <c r="D10" s="219"/>
      <c r="E10" s="219"/>
      <c r="F10" s="219"/>
      <c r="G10" s="219"/>
      <c r="H10" s="219"/>
      <c r="I10" s="219"/>
      <c r="J10" s="219"/>
      <c r="K10" s="219"/>
      <c r="L10" s="219"/>
      <c r="M10" s="219"/>
      <c r="N10" s="219"/>
      <c r="O10" s="219"/>
      <c r="P10" s="219"/>
    </row>
    <row r="11" spans="1:16" hidden="1">
      <c r="A11" s="219"/>
      <c r="B11" s="219"/>
      <c r="C11" s="219"/>
      <c r="D11" s="219"/>
      <c r="E11" s="219"/>
      <c r="F11" s="219"/>
      <c r="G11" s="219"/>
      <c r="H11" s="219"/>
      <c r="I11" s="219"/>
      <c r="J11" s="219"/>
      <c r="K11" s="219"/>
      <c r="L11" s="219"/>
      <c r="M11" s="219"/>
      <c r="N11" s="219"/>
      <c r="O11" s="219"/>
      <c r="P11" s="219"/>
    </row>
    <row r="12" spans="1:16" hidden="1">
      <c r="A12" s="219"/>
      <c r="B12" s="219"/>
      <c r="C12" s="219"/>
      <c r="D12" s="219"/>
      <c r="E12" s="219"/>
      <c r="F12" s="219"/>
      <c r="G12" s="219"/>
      <c r="H12" s="219"/>
      <c r="I12" s="219"/>
      <c r="J12" s="219"/>
      <c r="K12" s="219"/>
      <c r="L12" s="219"/>
      <c r="M12" s="219"/>
      <c r="N12" s="219"/>
      <c r="O12" s="219"/>
      <c r="P12" s="219"/>
    </row>
    <row r="13" spans="1:16" hidden="1">
      <c r="A13" s="219"/>
      <c r="B13" s="219"/>
      <c r="C13" s="219"/>
      <c r="D13" s="219"/>
      <c r="E13" s="219"/>
      <c r="F13" s="219"/>
      <c r="G13" s="219"/>
      <c r="H13" s="219"/>
      <c r="I13" s="219"/>
      <c r="J13" s="219"/>
      <c r="K13" s="219"/>
      <c r="L13" s="219"/>
      <c r="M13" s="219"/>
      <c r="N13" s="219"/>
      <c r="O13" s="219"/>
      <c r="P13" s="219"/>
    </row>
    <row r="14" spans="1:16" hidden="1">
      <c r="A14" s="219"/>
      <c r="B14" s="219"/>
      <c r="C14" s="219"/>
      <c r="D14" s="219"/>
      <c r="E14" s="219"/>
      <c r="F14" s="219"/>
      <c r="G14" s="219"/>
      <c r="H14" s="219"/>
      <c r="I14" s="219"/>
      <c r="J14" s="219"/>
      <c r="K14" s="219"/>
      <c r="L14" s="219"/>
      <c r="M14" s="219"/>
      <c r="N14" s="219"/>
      <c r="O14" s="219"/>
      <c r="P14" s="219"/>
    </row>
    <row r="15" spans="1:16" hidden="1">
      <c r="A15" s="219"/>
      <c r="B15" s="219"/>
      <c r="C15" s="219"/>
      <c r="D15" s="219"/>
      <c r="E15" s="219"/>
      <c r="F15" s="219"/>
      <c r="G15" s="219"/>
      <c r="H15" s="219"/>
      <c r="I15" s="219"/>
      <c r="J15" s="219"/>
      <c r="K15" s="219"/>
      <c r="L15" s="219"/>
      <c r="M15" s="219"/>
      <c r="N15" s="219"/>
      <c r="O15" s="219"/>
      <c r="P15" s="219"/>
    </row>
    <row r="16" spans="1:16" hidden="1">
      <c r="A16" s="219"/>
      <c r="B16" s="219"/>
      <c r="C16" s="219"/>
      <c r="D16" s="219"/>
      <c r="E16" s="219"/>
      <c r="F16" s="219"/>
      <c r="G16" s="219"/>
      <c r="H16" s="219"/>
      <c r="I16" s="219"/>
      <c r="J16" s="219"/>
      <c r="K16" s="219"/>
      <c r="L16" s="219"/>
      <c r="M16" s="219"/>
      <c r="N16" s="219"/>
      <c r="O16" s="219"/>
      <c r="P16" s="219"/>
    </row>
    <row r="17" spans="1:16" hidden="1">
      <c r="A17" s="219"/>
      <c r="B17" s="219"/>
      <c r="C17" s="219"/>
      <c r="D17" s="219"/>
      <c r="E17" s="219"/>
      <c r="F17" s="219"/>
      <c r="G17" s="219"/>
      <c r="H17" s="219"/>
      <c r="I17" s="219"/>
      <c r="J17" s="219"/>
      <c r="K17" s="219"/>
      <c r="L17" s="219"/>
      <c r="M17" s="219"/>
      <c r="N17" s="219"/>
      <c r="O17" s="219"/>
      <c r="P17" s="219"/>
    </row>
    <row r="18" spans="1:16" hidden="1">
      <c r="A18" s="219"/>
      <c r="B18" s="219"/>
      <c r="C18" s="219"/>
      <c r="D18" s="219"/>
      <c r="E18" s="219"/>
      <c r="F18" s="219"/>
      <c r="G18" s="219"/>
      <c r="H18" s="219"/>
      <c r="I18" s="219"/>
      <c r="J18" s="219"/>
      <c r="K18" s="219"/>
      <c r="L18" s="219"/>
      <c r="M18" s="219"/>
      <c r="N18" s="219"/>
      <c r="O18" s="219"/>
      <c r="P18" s="219"/>
    </row>
    <row r="19" spans="1:16" hidden="1">
      <c r="A19" s="219"/>
      <c r="B19" s="219"/>
      <c r="C19" s="219"/>
      <c r="D19" s="219"/>
      <c r="E19" s="219"/>
      <c r="F19" s="219"/>
      <c r="G19" s="219"/>
      <c r="H19" s="219"/>
      <c r="I19" s="219"/>
      <c r="J19" s="219"/>
      <c r="K19" s="219"/>
      <c r="L19" s="219"/>
      <c r="M19" s="219"/>
      <c r="N19" s="219"/>
      <c r="O19" s="219"/>
      <c r="P19" s="219"/>
    </row>
    <row r="20" spans="1:16" hidden="1">
      <c r="A20" s="219"/>
      <c r="B20" s="219"/>
      <c r="C20" s="219"/>
      <c r="D20" s="219"/>
      <c r="E20" s="219"/>
      <c r="F20" s="219"/>
      <c r="G20" s="219"/>
      <c r="H20" s="219"/>
      <c r="I20" s="219"/>
      <c r="J20" s="219"/>
      <c r="K20" s="219"/>
      <c r="L20" s="219"/>
      <c r="M20" s="219"/>
      <c r="N20" s="219"/>
      <c r="O20" s="219"/>
      <c r="P20" s="219"/>
    </row>
    <row r="21" spans="1:16" hidden="1">
      <c r="A21" s="219"/>
      <c r="B21" s="219"/>
      <c r="C21" s="219"/>
      <c r="D21" s="219"/>
      <c r="E21" s="219"/>
      <c r="F21" s="219"/>
      <c r="G21" s="219"/>
      <c r="H21" s="219"/>
      <c r="I21" s="219"/>
      <c r="J21" s="219"/>
      <c r="K21" s="219"/>
      <c r="L21" s="219"/>
      <c r="M21" s="219"/>
      <c r="N21" s="219"/>
      <c r="O21" s="219"/>
      <c r="P21" s="219"/>
    </row>
    <row r="22" spans="1:16" hidden="1">
      <c r="A22" s="219"/>
      <c r="B22" s="219"/>
      <c r="C22" s="219"/>
      <c r="D22" s="219"/>
      <c r="E22" s="219"/>
      <c r="F22" s="219"/>
      <c r="G22" s="219"/>
      <c r="H22" s="219"/>
      <c r="I22" s="219"/>
      <c r="J22" s="219"/>
      <c r="K22" s="219"/>
      <c r="L22" s="219"/>
      <c r="M22" s="219"/>
      <c r="N22" s="219"/>
      <c r="O22" s="219"/>
      <c r="P22" s="219"/>
    </row>
    <row r="23" spans="1:16" hidden="1">
      <c r="A23" s="219"/>
      <c r="B23" s="219"/>
      <c r="C23" s="219"/>
      <c r="D23" s="219"/>
      <c r="E23" s="219"/>
      <c r="F23" s="219"/>
      <c r="G23" s="219"/>
      <c r="H23" s="219"/>
      <c r="I23" s="219"/>
      <c r="J23" s="219"/>
      <c r="K23" s="219"/>
      <c r="L23" s="219"/>
      <c r="M23" s="219"/>
      <c r="N23" s="219"/>
      <c r="O23" s="219"/>
      <c r="P23" s="219"/>
    </row>
    <row r="24" spans="1:16" hidden="1">
      <c r="A24" s="219"/>
      <c r="B24" s="219"/>
      <c r="C24" s="219"/>
      <c r="D24" s="219"/>
      <c r="E24" s="219"/>
      <c r="F24" s="219"/>
      <c r="G24" s="219"/>
      <c r="H24" s="219"/>
      <c r="I24" s="219"/>
      <c r="J24" s="219"/>
      <c r="K24" s="219"/>
      <c r="L24" s="219"/>
      <c r="M24" s="219"/>
      <c r="N24" s="219"/>
      <c r="O24" s="219"/>
      <c r="P24" s="219"/>
    </row>
    <row r="25" spans="1:16" hidden="1">
      <c r="A25" s="219"/>
      <c r="B25" s="219"/>
      <c r="C25" s="219"/>
      <c r="D25" s="219"/>
      <c r="E25" s="219"/>
      <c r="F25" s="219"/>
      <c r="G25" s="219"/>
      <c r="H25" s="219"/>
      <c r="I25" s="219"/>
      <c r="J25" s="219"/>
      <c r="K25" s="219"/>
      <c r="L25" s="219"/>
      <c r="M25" s="219"/>
      <c r="N25" s="219"/>
      <c r="O25" s="219"/>
      <c r="P25" s="219"/>
    </row>
    <row r="26" spans="1:16" hidden="1">
      <c r="A26" s="219"/>
      <c r="B26" s="219"/>
      <c r="C26" s="219"/>
      <c r="D26" s="219"/>
      <c r="E26" s="219"/>
      <c r="F26" s="219"/>
      <c r="G26" s="219"/>
      <c r="H26" s="219"/>
      <c r="I26" s="219"/>
      <c r="J26" s="219"/>
      <c r="K26" s="219"/>
      <c r="L26" s="219"/>
      <c r="M26" s="219"/>
      <c r="N26" s="219"/>
      <c r="O26" s="219"/>
      <c r="P26" s="219"/>
    </row>
    <row r="27" spans="1:16" hidden="1">
      <c r="A27" s="219"/>
      <c r="B27" s="219"/>
      <c r="C27" s="219"/>
      <c r="D27" s="219"/>
      <c r="E27" s="219"/>
      <c r="F27" s="219"/>
      <c r="G27" s="219"/>
      <c r="H27" s="219"/>
      <c r="I27" s="219"/>
      <c r="J27" s="219"/>
      <c r="K27" s="219"/>
      <c r="L27" s="219"/>
      <c r="M27" s="219"/>
      <c r="N27" s="219"/>
      <c r="O27" s="219"/>
      <c r="P27" s="219"/>
    </row>
    <row r="28" spans="1:16" hidden="1">
      <c r="A28" s="219"/>
      <c r="B28" s="219"/>
      <c r="C28" s="219"/>
      <c r="D28" s="219"/>
      <c r="E28" s="219"/>
      <c r="F28" s="219"/>
      <c r="G28" s="219"/>
      <c r="H28" s="219"/>
      <c r="I28" s="219"/>
      <c r="J28" s="219"/>
      <c r="K28" s="219"/>
      <c r="L28" s="219"/>
      <c r="M28" s="219"/>
      <c r="N28" s="219"/>
      <c r="O28" s="219"/>
      <c r="P28" s="219"/>
    </row>
    <row r="29" spans="1:16" hidden="1">
      <c r="A29" s="219"/>
      <c r="B29" s="219"/>
      <c r="C29" s="219"/>
      <c r="D29" s="219"/>
      <c r="E29" s="219"/>
      <c r="F29" s="219"/>
      <c r="G29" s="219"/>
      <c r="H29" s="219"/>
      <c r="I29" s="219"/>
      <c r="J29" s="219"/>
      <c r="K29" s="219"/>
      <c r="L29" s="219"/>
      <c r="M29" s="219"/>
      <c r="N29" s="219"/>
      <c r="O29" s="219"/>
      <c r="P29" s="219"/>
    </row>
    <row r="30" spans="1:16" hidden="1">
      <c r="A30" s="219"/>
      <c r="B30" s="219"/>
      <c r="C30" s="219"/>
      <c r="D30" s="219"/>
      <c r="E30" s="219"/>
      <c r="F30" s="219"/>
      <c r="G30" s="219"/>
      <c r="H30" s="219"/>
      <c r="I30" s="219"/>
      <c r="J30" s="219"/>
      <c r="K30" s="219"/>
      <c r="L30" s="219"/>
      <c r="M30" s="219"/>
      <c r="N30" s="219"/>
      <c r="O30" s="219"/>
      <c r="P30" s="219"/>
    </row>
    <row r="31" spans="1:16" hidden="1">
      <c r="A31" s="219"/>
      <c r="B31" s="219"/>
      <c r="C31" s="219"/>
      <c r="D31" s="219"/>
      <c r="E31" s="219"/>
      <c r="F31" s="219"/>
      <c r="G31" s="219"/>
      <c r="H31" s="219"/>
      <c r="I31" s="219"/>
      <c r="J31" s="219"/>
      <c r="K31" s="219"/>
      <c r="L31" s="219"/>
      <c r="M31" s="219"/>
      <c r="N31" s="219"/>
      <c r="O31" s="219"/>
      <c r="P31" s="219"/>
    </row>
    <row r="32" spans="1:16" hidden="1">
      <c r="A32" s="219"/>
      <c r="B32" s="219"/>
      <c r="C32" s="219"/>
      <c r="D32" s="219"/>
      <c r="E32" s="219"/>
      <c r="F32" s="219"/>
      <c r="G32" s="219"/>
      <c r="H32" s="219"/>
      <c r="I32" s="219"/>
      <c r="J32" s="219"/>
      <c r="K32" s="219"/>
      <c r="L32" s="219"/>
      <c r="M32" s="219"/>
      <c r="N32" s="219"/>
      <c r="O32" s="219"/>
      <c r="P32" s="219"/>
    </row>
    <row r="33" spans="1:16" hidden="1">
      <c r="A33" s="219"/>
      <c r="B33" s="219"/>
      <c r="C33" s="219"/>
      <c r="D33" s="219"/>
      <c r="E33" s="219"/>
      <c r="F33" s="219"/>
      <c r="G33" s="219"/>
      <c r="H33" s="219"/>
      <c r="I33" s="219"/>
      <c r="J33" s="219"/>
      <c r="K33" s="219"/>
      <c r="L33" s="219"/>
      <c r="M33" s="219"/>
      <c r="N33" s="219"/>
      <c r="O33" s="219"/>
      <c r="P33" s="219"/>
    </row>
    <row r="34" spans="1:16" hidden="1">
      <c r="A34" s="219"/>
      <c r="B34" s="219"/>
      <c r="C34" s="219"/>
      <c r="D34" s="219"/>
      <c r="E34" s="219"/>
      <c r="F34" s="219"/>
      <c r="G34" s="219"/>
      <c r="H34" s="219"/>
      <c r="I34" s="219"/>
      <c r="J34" s="219"/>
      <c r="K34" s="219"/>
      <c r="L34" s="219"/>
      <c r="M34" s="219"/>
      <c r="N34" s="219"/>
      <c r="O34" s="219"/>
      <c r="P34" s="219"/>
    </row>
  </sheetData>
  <sheetProtection password="EC27" sheet="1" objects="1" scenarios="1" formatRows="0" insertRows="0"/>
  <mergeCells count="3">
    <mergeCell ref="A2:N3"/>
    <mergeCell ref="A4:N4"/>
    <mergeCell ref="A5:N5"/>
  </mergeCells>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09"/>
  <sheetViews>
    <sheetView topLeftCell="A82" workbookViewId="0">
      <pane xSplit="6" topLeftCell="G1" activePane="topRight" state="frozen"/>
      <selection pane="topRight" activeCell="M99" sqref="M99"/>
    </sheetView>
  </sheetViews>
  <sheetFormatPr defaultColWidth="9.140625" defaultRowHeight="11.25" zeroHeight="1"/>
  <cols>
    <col min="1" max="3" width="4.140625" style="3" customWidth="1"/>
    <col min="4" max="4" width="27.42578125" style="3" customWidth="1"/>
    <col min="5" max="6" width="13.42578125" style="3" customWidth="1"/>
    <col min="7" max="18" width="12.7109375" style="3" customWidth="1"/>
    <col min="19" max="27" width="9.140625" style="3" customWidth="1"/>
    <col min="28" max="16384" width="9.140625" style="3"/>
  </cols>
  <sheetData>
    <row r="1" spans="1:18" s="1" customFormat="1" ht="39" customHeight="1" thickBot="1">
      <c r="A1" s="1" t="s">
        <v>90</v>
      </c>
    </row>
    <row r="2" spans="1:18">
      <c r="G2" s="359" t="s">
        <v>20</v>
      </c>
      <c r="H2" s="360"/>
      <c r="I2" s="360"/>
      <c r="J2" s="360"/>
      <c r="K2" s="361"/>
      <c r="L2" s="368" t="s">
        <v>21</v>
      </c>
      <c r="M2" s="369"/>
      <c r="N2" s="370"/>
      <c r="O2" s="371"/>
      <c r="P2" s="359" t="s">
        <v>114</v>
      </c>
      <c r="Q2" s="360"/>
      <c r="R2" s="361"/>
    </row>
    <row r="3" spans="1:18" s="5" customFormat="1">
      <c r="A3" s="4"/>
      <c r="B3" s="4"/>
      <c r="C3" s="4"/>
      <c r="E3" s="6"/>
      <c r="F3" s="6" t="s">
        <v>0</v>
      </c>
      <c r="G3" s="317"/>
      <c r="H3" s="318"/>
      <c r="I3" s="318"/>
      <c r="J3" s="318"/>
      <c r="K3" s="319"/>
      <c r="L3" s="10"/>
      <c r="M3" s="8"/>
      <c r="N3" s="8"/>
      <c r="O3" s="9"/>
      <c r="P3" s="7" t="str">
        <f>IF(L3="","",MAX(L3:O3)+1)</f>
        <v/>
      </c>
      <c r="Q3" s="11" t="str">
        <f>IF(P3="","",P3+1)</f>
        <v/>
      </c>
      <c r="R3" s="12" t="str">
        <f>IF(Q3="","",Q3+1)</f>
        <v/>
      </c>
    </row>
    <row r="4" spans="1:18" s="5" customFormat="1" ht="133.5" customHeight="1" thickBot="1">
      <c r="A4" s="13"/>
      <c r="B4" s="13"/>
      <c r="C4" s="13"/>
      <c r="D4" s="14" t="s">
        <v>105</v>
      </c>
      <c r="E4" s="14"/>
      <c r="F4" s="14"/>
      <c r="G4" s="143" t="s">
        <v>119</v>
      </c>
      <c r="H4" s="144" t="s">
        <v>118</v>
      </c>
      <c r="I4" s="144" t="s">
        <v>115</v>
      </c>
      <c r="J4" s="144" t="s">
        <v>117</v>
      </c>
      <c r="K4" s="145" t="s">
        <v>13</v>
      </c>
      <c r="L4" s="15" t="s">
        <v>15</v>
      </c>
      <c r="M4" s="16" t="s">
        <v>14</v>
      </c>
      <c r="N4" s="16" t="s">
        <v>85</v>
      </c>
      <c r="O4" s="17" t="s">
        <v>86</v>
      </c>
      <c r="P4" s="15" t="s">
        <v>87</v>
      </c>
      <c r="Q4" s="16" t="s">
        <v>88</v>
      </c>
      <c r="R4" s="18" t="s">
        <v>89</v>
      </c>
    </row>
    <row r="5" spans="1:18" s="24" customFormat="1" ht="12.75" thickTop="1" thickBot="1">
      <c r="A5" s="19" t="s">
        <v>1</v>
      </c>
      <c r="B5" s="20"/>
      <c r="C5" s="20"/>
      <c r="D5" s="20"/>
      <c r="E5" s="20"/>
      <c r="F5" s="20"/>
      <c r="G5" s="301">
        <f t="shared" ref="G5" si="0">SUM(G6:G7)</f>
        <v>0</v>
      </c>
      <c r="H5" s="229">
        <f t="shared" ref="H5" si="1">SUM(H6:H7)</f>
        <v>0</v>
      </c>
      <c r="I5" s="229">
        <f>SUM(I6:I7)</f>
        <v>0</v>
      </c>
      <c r="J5" s="229">
        <f t="shared" ref="J5:R5" si="2">SUM(J6:J7)</f>
        <v>0</v>
      </c>
      <c r="K5" s="230">
        <f t="shared" si="2"/>
        <v>0</v>
      </c>
      <c r="L5" s="21">
        <f t="shared" si="2"/>
        <v>0</v>
      </c>
      <c r="M5" s="22">
        <f t="shared" si="2"/>
        <v>0</v>
      </c>
      <c r="N5" s="22">
        <f t="shared" si="2"/>
        <v>0</v>
      </c>
      <c r="O5" s="23">
        <f t="shared" si="2"/>
        <v>0</v>
      </c>
      <c r="P5" s="301">
        <f t="shared" si="2"/>
        <v>0</v>
      </c>
      <c r="Q5" s="229">
        <f t="shared" si="2"/>
        <v>0</v>
      </c>
      <c r="R5" s="230">
        <f t="shared" si="2"/>
        <v>0</v>
      </c>
    </row>
    <row r="6" spans="1:18" ht="12" thickTop="1">
      <c r="A6" s="25"/>
      <c r="B6" s="26" t="s">
        <v>2</v>
      </c>
      <c r="C6" s="27"/>
      <c r="D6" s="27"/>
      <c r="E6" s="27"/>
      <c r="F6" s="27"/>
      <c r="G6" s="302"/>
      <c r="H6" s="231"/>
      <c r="I6" s="231"/>
      <c r="J6" s="231"/>
      <c r="K6" s="232"/>
      <c r="L6" s="28"/>
      <c r="M6" s="29"/>
      <c r="N6" s="30"/>
      <c r="O6" s="31"/>
      <c r="P6" s="302"/>
      <c r="Q6" s="231"/>
      <c r="R6" s="232"/>
    </row>
    <row r="7" spans="1:18" s="24" customFormat="1">
      <c r="A7" s="32"/>
      <c r="B7" s="33" t="s">
        <v>3</v>
      </c>
      <c r="C7" s="34"/>
      <c r="D7" s="34"/>
      <c r="E7" s="34"/>
      <c r="F7" s="34"/>
      <c r="G7" s="303">
        <f t="shared" ref="G7" si="3">SUM(G8:G11)</f>
        <v>0</v>
      </c>
      <c r="H7" s="233">
        <f t="shared" ref="H7" si="4">SUM(H8:H11)</f>
        <v>0</v>
      </c>
      <c r="I7" s="233">
        <f>SUM(I8:I11)</f>
        <v>0</v>
      </c>
      <c r="J7" s="233">
        <f t="shared" ref="J7:R7" si="5">SUM(J8:J11)</f>
        <v>0</v>
      </c>
      <c r="K7" s="234">
        <f t="shared" si="5"/>
        <v>0</v>
      </c>
      <c r="L7" s="35">
        <f t="shared" si="5"/>
        <v>0</v>
      </c>
      <c r="M7" s="36">
        <f t="shared" si="5"/>
        <v>0</v>
      </c>
      <c r="N7" s="36">
        <f t="shared" si="5"/>
        <v>0</v>
      </c>
      <c r="O7" s="37">
        <f t="shared" si="5"/>
        <v>0</v>
      </c>
      <c r="P7" s="303">
        <f t="shared" si="5"/>
        <v>0</v>
      </c>
      <c r="Q7" s="233">
        <f t="shared" si="5"/>
        <v>0</v>
      </c>
      <c r="R7" s="234">
        <f t="shared" si="5"/>
        <v>0</v>
      </c>
    </row>
    <row r="8" spans="1:18">
      <c r="A8" s="38"/>
      <c r="C8" s="39" t="s">
        <v>17</v>
      </c>
      <c r="D8" s="39"/>
      <c r="E8" s="39"/>
      <c r="F8" s="39"/>
      <c r="G8" s="304"/>
      <c r="H8" s="235"/>
      <c r="I8" s="235"/>
      <c r="J8" s="235"/>
      <c r="K8" s="236"/>
      <c r="L8" s="40"/>
      <c r="M8" s="41"/>
      <c r="N8" s="42"/>
      <c r="O8" s="43"/>
      <c r="P8" s="304"/>
      <c r="Q8" s="235"/>
      <c r="R8" s="236"/>
    </row>
    <row r="9" spans="1:18">
      <c r="A9" s="38"/>
      <c r="C9" s="39" t="s">
        <v>43</v>
      </c>
      <c r="D9" s="39"/>
      <c r="E9" s="39"/>
      <c r="F9" s="39"/>
      <c r="G9" s="304"/>
      <c r="H9" s="235"/>
      <c r="I9" s="235"/>
      <c r="J9" s="235"/>
      <c r="K9" s="236"/>
      <c r="L9" s="40"/>
      <c r="M9" s="41"/>
      <c r="N9" s="42"/>
      <c r="O9" s="43"/>
      <c r="P9" s="304"/>
      <c r="Q9" s="235"/>
      <c r="R9" s="236"/>
    </row>
    <row r="10" spans="1:18">
      <c r="A10" s="38"/>
      <c r="C10" s="39" t="s">
        <v>44</v>
      </c>
      <c r="D10" s="39"/>
      <c r="E10" s="39"/>
      <c r="F10" s="39"/>
      <c r="G10" s="304"/>
      <c r="H10" s="235"/>
      <c r="I10" s="235"/>
      <c r="J10" s="235"/>
      <c r="K10" s="236"/>
      <c r="L10" s="40"/>
      <c r="M10" s="41"/>
      <c r="N10" s="42"/>
      <c r="O10" s="43"/>
      <c r="P10" s="304"/>
      <c r="Q10" s="235"/>
      <c r="R10" s="236"/>
    </row>
    <row r="11" spans="1:18" ht="12" thickBot="1">
      <c r="A11" s="38"/>
      <c r="C11" s="39" t="s">
        <v>45</v>
      </c>
      <c r="D11" s="39"/>
      <c r="E11" s="39"/>
      <c r="F11" s="39"/>
      <c r="G11" s="304"/>
      <c r="H11" s="235"/>
      <c r="I11" s="235"/>
      <c r="J11" s="235"/>
      <c r="K11" s="236"/>
      <c r="L11" s="40"/>
      <c r="M11" s="41"/>
      <c r="N11" s="42"/>
      <c r="O11" s="43"/>
      <c r="P11" s="304"/>
      <c r="Q11" s="235"/>
      <c r="R11" s="236"/>
    </row>
    <row r="12" spans="1:18" s="24" customFormat="1" ht="12.75" thickTop="1" thickBot="1">
      <c r="A12" s="19" t="s">
        <v>4</v>
      </c>
      <c r="B12" s="20"/>
      <c r="C12" s="20"/>
      <c r="D12" s="20"/>
      <c r="E12" s="20"/>
      <c r="F12" s="20"/>
      <c r="G12" s="301">
        <f t="shared" ref="G12" si="6">SUM(G13,G19,G22,G23)</f>
        <v>0</v>
      </c>
      <c r="H12" s="229">
        <f t="shared" ref="H12" si="7">SUM(H13,H19,H22,H23)</f>
        <v>0</v>
      </c>
      <c r="I12" s="229">
        <f>SUM(I13,I19,I22,I23)</f>
        <v>0</v>
      </c>
      <c r="J12" s="229">
        <f t="shared" ref="J12:R12" si="8">SUM(J13,J19,J22,J23)</f>
        <v>0</v>
      </c>
      <c r="K12" s="230">
        <f t="shared" si="8"/>
        <v>0</v>
      </c>
      <c r="L12" s="21">
        <f t="shared" si="8"/>
        <v>0</v>
      </c>
      <c r="M12" s="22">
        <f t="shared" si="8"/>
        <v>0</v>
      </c>
      <c r="N12" s="22">
        <f t="shared" si="8"/>
        <v>0</v>
      </c>
      <c r="O12" s="23">
        <f t="shared" si="8"/>
        <v>0</v>
      </c>
      <c r="P12" s="301">
        <f t="shared" si="8"/>
        <v>0</v>
      </c>
      <c r="Q12" s="229">
        <f t="shared" si="8"/>
        <v>0</v>
      </c>
      <c r="R12" s="230">
        <f t="shared" si="8"/>
        <v>0</v>
      </c>
    </row>
    <row r="13" spans="1:18" ht="12" thickTop="1">
      <c r="A13" s="38"/>
      <c r="B13" s="26" t="s">
        <v>5</v>
      </c>
      <c r="C13" s="27"/>
      <c r="D13" s="27"/>
      <c r="E13" s="27"/>
      <c r="F13" s="27"/>
      <c r="G13" s="305">
        <f t="shared" ref="G13" si="9">SUM(G14:G18)</f>
        <v>0</v>
      </c>
      <c r="H13" s="237">
        <f t="shared" ref="H13" si="10">SUM(H14:H18)</f>
        <v>0</v>
      </c>
      <c r="I13" s="237">
        <f>SUM(I14:I18)</f>
        <v>0</v>
      </c>
      <c r="J13" s="237">
        <f t="shared" ref="J13:N13" si="11">SUM(J14:J18)</f>
        <v>0</v>
      </c>
      <c r="K13" s="238">
        <f t="shared" si="11"/>
        <v>0</v>
      </c>
      <c r="L13" s="44">
        <f t="shared" ref="L13" si="12">SUM(L14:L18)</f>
        <v>0</v>
      </c>
      <c r="M13" s="45">
        <f t="shared" si="11"/>
        <v>0</v>
      </c>
      <c r="N13" s="45">
        <f t="shared" si="11"/>
        <v>0</v>
      </c>
      <c r="O13" s="46">
        <f t="shared" ref="O13:R13" si="13">SUM(O14:O18)</f>
        <v>0</v>
      </c>
      <c r="P13" s="305">
        <f t="shared" si="13"/>
        <v>0</v>
      </c>
      <c r="Q13" s="237">
        <f t="shared" si="13"/>
        <v>0</v>
      </c>
      <c r="R13" s="238">
        <f t="shared" si="13"/>
        <v>0</v>
      </c>
    </row>
    <row r="14" spans="1:18">
      <c r="A14" s="38"/>
      <c r="C14" s="47" t="s">
        <v>47</v>
      </c>
      <c r="D14" s="47"/>
      <c r="E14" s="47"/>
      <c r="F14" s="47"/>
      <c r="G14" s="306"/>
      <c r="H14" s="239"/>
      <c r="I14" s="239"/>
      <c r="J14" s="239"/>
      <c r="K14" s="240"/>
      <c r="L14" s="48"/>
      <c r="M14" s="49"/>
      <c r="N14" s="50"/>
      <c r="O14" s="50"/>
      <c r="P14" s="306"/>
      <c r="Q14" s="239"/>
      <c r="R14" s="240"/>
    </row>
    <row r="15" spans="1:18">
      <c r="A15" s="38"/>
      <c r="C15" s="51" t="s">
        <v>6</v>
      </c>
      <c r="D15" s="51"/>
      <c r="E15" s="51"/>
      <c r="F15" s="51"/>
      <c r="G15" s="304"/>
      <c r="H15" s="235"/>
      <c r="I15" s="235"/>
      <c r="J15" s="235"/>
      <c r="K15" s="236"/>
      <c r="L15" s="40"/>
      <c r="M15" s="41"/>
      <c r="N15" s="42"/>
      <c r="O15" s="43"/>
      <c r="P15" s="304"/>
      <c r="Q15" s="235"/>
      <c r="R15" s="236"/>
    </row>
    <row r="16" spans="1:18">
      <c r="A16" s="38"/>
      <c r="C16" s="51" t="s">
        <v>7</v>
      </c>
      <c r="D16" s="51"/>
      <c r="E16" s="51"/>
      <c r="F16" s="51"/>
      <c r="G16" s="304"/>
      <c r="H16" s="235"/>
      <c r="I16" s="235"/>
      <c r="J16" s="235"/>
      <c r="K16" s="236"/>
      <c r="L16" s="40"/>
      <c r="M16" s="41"/>
      <c r="N16" s="42"/>
      <c r="O16" s="43"/>
      <c r="P16" s="304"/>
      <c r="Q16" s="235"/>
      <c r="R16" s="236"/>
    </row>
    <row r="17" spans="1:18">
      <c r="A17" s="38"/>
      <c r="C17" s="51" t="s">
        <v>8</v>
      </c>
      <c r="D17" s="51"/>
      <c r="E17" s="51"/>
      <c r="F17" s="51"/>
      <c r="G17" s="304"/>
      <c r="H17" s="235"/>
      <c r="I17" s="235"/>
      <c r="J17" s="235"/>
      <c r="K17" s="236"/>
      <c r="L17" s="40"/>
      <c r="M17" s="41"/>
      <c r="N17" s="42"/>
      <c r="O17" s="43"/>
      <c r="P17" s="304"/>
      <c r="Q17" s="235"/>
      <c r="R17" s="236"/>
    </row>
    <row r="18" spans="1:18">
      <c r="A18" s="38"/>
      <c r="B18" s="38"/>
      <c r="C18" s="51" t="s">
        <v>46</v>
      </c>
      <c r="D18" s="51"/>
      <c r="E18" s="51"/>
      <c r="F18" s="51"/>
      <c r="G18" s="304"/>
      <c r="H18" s="235"/>
      <c r="I18" s="235"/>
      <c r="J18" s="235"/>
      <c r="K18" s="236"/>
      <c r="L18" s="40"/>
      <c r="M18" s="41"/>
      <c r="N18" s="42"/>
      <c r="O18" s="43"/>
      <c r="P18" s="304"/>
      <c r="Q18" s="235"/>
      <c r="R18" s="236"/>
    </row>
    <row r="19" spans="1:18">
      <c r="A19" s="38"/>
      <c r="B19" s="33" t="s">
        <v>48</v>
      </c>
      <c r="C19" s="52"/>
      <c r="D19" s="52"/>
      <c r="E19" s="52"/>
      <c r="F19" s="52"/>
      <c r="G19" s="307">
        <f t="shared" ref="G19" si="14">SUM(G20:G21)</f>
        <v>0</v>
      </c>
      <c r="H19" s="241">
        <f t="shared" ref="H19" si="15">SUM(H20:H21)</f>
        <v>0</v>
      </c>
      <c r="I19" s="241">
        <f>SUM(I20:I21)</f>
        <v>0</v>
      </c>
      <c r="J19" s="241">
        <f t="shared" ref="J19:R19" si="16">SUM(J20:J21)</f>
        <v>0</v>
      </c>
      <c r="K19" s="242">
        <f t="shared" si="16"/>
        <v>0</v>
      </c>
      <c r="L19" s="53">
        <f t="shared" si="16"/>
        <v>0</v>
      </c>
      <c r="M19" s="54">
        <f t="shared" si="16"/>
        <v>0</v>
      </c>
      <c r="N19" s="54">
        <f t="shared" si="16"/>
        <v>0</v>
      </c>
      <c r="O19" s="55">
        <f t="shared" si="16"/>
        <v>0</v>
      </c>
      <c r="P19" s="307">
        <f t="shared" si="16"/>
        <v>0</v>
      </c>
      <c r="Q19" s="241">
        <f t="shared" si="16"/>
        <v>0</v>
      </c>
      <c r="R19" s="242">
        <f t="shared" si="16"/>
        <v>0</v>
      </c>
    </row>
    <row r="20" spans="1:18">
      <c r="A20" s="38"/>
      <c r="C20" s="39" t="s">
        <v>49</v>
      </c>
      <c r="D20" s="39"/>
      <c r="E20" s="39"/>
      <c r="F20" s="39"/>
      <c r="G20" s="308"/>
      <c r="H20" s="243"/>
      <c r="I20" s="243"/>
      <c r="J20" s="243"/>
      <c r="K20" s="244"/>
      <c r="L20" s="56"/>
      <c r="M20" s="57"/>
      <c r="N20" s="58"/>
      <c r="O20" s="58"/>
      <c r="P20" s="308"/>
      <c r="Q20" s="243"/>
      <c r="R20" s="244"/>
    </row>
    <row r="21" spans="1:18">
      <c r="A21" s="38"/>
      <c r="C21" s="39" t="s">
        <v>50</v>
      </c>
      <c r="D21" s="52"/>
      <c r="E21" s="52"/>
      <c r="F21" s="52"/>
      <c r="G21" s="309"/>
      <c r="H21" s="245"/>
      <c r="I21" s="245"/>
      <c r="J21" s="245"/>
      <c r="K21" s="246"/>
      <c r="L21" s="59"/>
      <c r="M21" s="60"/>
      <c r="N21" s="61"/>
      <c r="O21" s="62"/>
      <c r="P21" s="309"/>
      <c r="Q21" s="245"/>
      <c r="R21" s="246"/>
    </row>
    <row r="22" spans="1:18">
      <c r="A22" s="38"/>
      <c r="B22" s="33" t="s">
        <v>104</v>
      </c>
      <c r="C22" s="52"/>
      <c r="D22" s="52"/>
      <c r="E22" s="52"/>
      <c r="F22" s="52"/>
      <c r="G22" s="309"/>
      <c r="H22" s="245"/>
      <c r="I22" s="245"/>
      <c r="J22" s="245"/>
      <c r="K22" s="246"/>
      <c r="L22" s="59"/>
      <c r="M22" s="60"/>
      <c r="N22" s="61"/>
      <c r="O22" s="62"/>
      <c r="P22" s="309"/>
      <c r="Q22" s="245"/>
      <c r="R22" s="246"/>
    </row>
    <row r="23" spans="1:18" ht="12" thickBot="1">
      <c r="A23" s="38"/>
      <c r="B23" s="63" t="s">
        <v>51</v>
      </c>
      <c r="C23" s="64"/>
      <c r="D23" s="64"/>
      <c r="E23" s="64"/>
      <c r="F23" s="64"/>
      <c r="G23" s="310"/>
      <c r="H23" s="247"/>
      <c r="I23" s="247"/>
      <c r="J23" s="247"/>
      <c r="K23" s="248"/>
      <c r="L23" s="65"/>
      <c r="M23" s="66"/>
      <c r="N23" s="67"/>
      <c r="O23" s="67"/>
      <c r="P23" s="310"/>
      <c r="Q23" s="247"/>
      <c r="R23" s="248"/>
    </row>
    <row r="24" spans="1:18" s="24" customFormat="1" ht="12.75" thickTop="1" thickBot="1">
      <c r="A24" s="68"/>
      <c r="B24" s="68"/>
      <c r="C24" s="68"/>
      <c r="D24" s="68" t="s">
        <v>52</v>
      </c>
      <c r="E24" s="68"/>
      <c r="F24" s="68"/>
      <c r="G24" s="311">
        <f t="shared" ref="G24" si="17">G5+G12</f>
        <v>0</v>
      </c>
      <c r="H24" s="249">
        <f t="shared" ref="H24" si="18">H5+H12</f>
        <v>0</v>
      </c>
      <c r="I24" s="249">
        <f t="shared" ref="I24:R24" si="19">I5+I12</f>
        <v>0</v>
      </c>
      <c r="J24" s="249">
        <f t="shared" si="19"/>
        <v>0</v>
      </c>
      <c r="K24" s="250">
        <f t="shared" si="19"/>
        <v>0</v>
      </c>
      <c r="L24" s="69">
        <f t="shared" si="19"/>
        <v>0</v>
      </c>
      <c r="M24" s="70">
        <f t="shared" si="19"/>
        <v>0</v>
      </c>
      <c r="N24" s="70">
        <f t="shared" si="19"/>
        <v>0</v>
      </c>
      <c r="O24" s="71">
        <f t="shared" si="19"/>
        <v>0</v>
      </c>
      <c r="P24" s="311">
        <f t="shared" si="19"/>
        <v>0</v>
      </c>
      <c r="Q24" s="249">
        <f t="shared" si="19"/>
        <v>0</v>
      </c>
      <c r="R24" s="250">
        <f t="shared" si="19"/>
        <v>0</v>
      </c>
    </row>
    <row r="25" spans="1:18" ht="12" thickTop="1">
      <c r="G25" s="359" t="s">
        <v>20</v>
      </c>
      <c r="H25" s="360"/>
      <c r="I25" s="360"/>
      <c r="J25" s="360"/>
      <c r="K25" s="361"/>
      <c r="L25" s="372" t="s">
        <v>21</v>
      </c>
      <c r="M25" s="373"/>
      <c r="N25" s="374"/>
      <c r="O25" s="375"/>
      <c r="P25" s="362" t="s">
        <v>114</v>
      </c>
      <c r="Q25" s="363"/>
      <c r="R25" s="364"/>
    </row>
    <row r="26" spans="1:18">
      <c r="B26" s="72"/>
      <c r="C26" s="72"/>
      <c r="E26" s="6"/>
      <c r="F26" s="6" t="s">
        <v>0</v>
      </c>
      <c r="G26" s="7" t="str">
        <f t="shared" ref="G26:R26" si="20">IF(G$3="","",G$3)</f>
        <v/>
      </c>
      <c r="H26" s="11" t="str">
        <f t="shared" si="20"/>
        <v/>
      </c>
      <c r="I26" s="11" t="str">
        <f>IF(I$3="","",I$3)</f>
        <v/>
      </c>
      <c r="J26" s="11" t="str">
        <f t="shared" si="20"/>
        <v/>
      </c>
      <c r="K26" s="12" t="str">
        <f t="shared" si="20"/>
        <v/>
      </c>
      <c r="L26" s="7" t="str">
        <f t="shared" si="20"/>
        <v/>
      </c>
      <c r="M26" s="11" t="str">
        <f t="shared" si="20"/>
        <v/>
      </c>
      <c r="N26" s="11" t="str">
        <f t="shared" si="20"/>
        <v/>
      </c>
      <c r="O26" s="12" t="str">
        <f t="shared" si="20"/>
        <v/>
      </c>
      <c r="P26" s="7" t="str">
        <f t="shared" si="20"/>
        <v/>
      </c>
      <c r="Q26" s="11" t="str">
        <f t="shared" si="20"/>
        <v/>
      </c>
      <c r="R26" s="12" t="str">
        <f t="shared" si="20"/>
        <v/>
      </c>
    </row>
    <row r="27" spans="1:18" ht="138.75" customHeight="1" thickBot="1">
      <c r="A27" s="73"/>
      <c r="B27" s="73"/>
      <c r="C27" s="73"/>
      <c r="D27" s="14" t="s">
        <v>106</v>
      </c>
      <c r="E27" s="14"/>
      <c r="F27" s="14"/>
      <c r="G27" s="143" t="s">
        <v>119</v>
      </c>
      <c r="H27" s="144" t="s">
        <v>118</v>
      </c>
      <c r="I27" s="144" t="s">
        <v>115</v>
      </c>
      <c r="J27" s="144" t="s">
        <v>117</v>
      </c>
      <c r="K27" s="145" t="s">
        <v>13</v>
      </c>
      <c r="L27" s="15" t="s">
        <v>15</v>
      </c>
      <c r="M27" s="16" t="s">
        <v>14</v>
      </c>
      <c r="N27" s="16" t="s">
        <v>85</v>
      </c>
      <c r="O27" s="17" t="s">
        <v>86</v>
      </c>
      <c r="P27" s="15" t="s">
        <v>87</v>
      </c>
      <c r="Q27" s="16" t="s">
        <v>88</v>
      </c>
      <c r="R27" s="18" t="s">
        <v>89</v>
      </c>
    </row>
    <row r="28" spans="1:18" ht="12.75" thickTop="1" thickBot="1">
      <c r="A28" s="19" t="s">
        <v>53</v>
      </c>
      <c r="B28" s="20"/>
      <c r="C28" s="20"/>
      <c r="D28" s="20"/>
      <c r="E28" s="20"/>
      <c r="F28" s="20"/>
      <c r="G28" s="312"/>
      <c r="H28" s="251"/>
      <c r="I28" s="251"/>
      <c r="J28" s="251"/>
      <c r="K28" s="252"/>
      <c r="L28" s="74"/>
      <c r="M28" s="75"/>
      <c r="N28" s="75"/>
      <c r="O28" s="75"/>
      <c r="P28" s="312"/>
      <c r="Q28" s="251"/>
      <c r="R28" s="252"/>
    </row>
    <row r="29" spans="1:18" ht="12.75" thickTop="1" thickBot="1">
      <c r="A29" s="25"/>
      <c r="B29" s="76" t="s">
        <v>54</v>
      </c>
      <c r="C29" s="77"/>
      <c r="D29" s="77"/>
      <c r="E29" s="77"/>
      <c r="F29" s="77"/>
      <c r="G29" s="306"/>
      <c r="H29" s="239"/>
      <c r="I29" s="239"/>
      <c r="J29" s="239"/>
      <c r="K29" s="240"/>
      <c r="L29" s="78"/>
      <c r="M29" s="50"/>
      <c r="N29" s="50"/>
      <c r="O29" s="50"/>
      <c r="P29" s="306"/>
      <c r="Q29" s="239"/>
      <c r="R29" s="240"/>
    </row>
    <row r="30" spans="1:18" ht="12.75" thickTop="1" thickBot="1">
      <c r="A30" s="19" t="s">
        <v>9</v>
      </c>
      <c r="B30" s="20"/>
      <c r="C30" s="20"/>
      <c r="D30" s="20"/>
      <c r="E30" s="20"/>
      <c r="F30" s="20"/>
      <c r="G30" s="301">
        <f t="shared" ref="G30" si="21">SUM(G31,G33)</f>
        <v>0</v>
      </c>
      <c r="H30" s="229">
        <f t="shared" ref="H30" si="22">SUM(H31,H33)</f>
        <v>0</v>
      </c>
      <c r="I30" s="229">
        <f>SUM(I31,I33)</f>
        <v>0</v>
      </c>
      <c r="J30" s="229">
        <f t="shared" ref="J30:R30" si="23">SUM(J31,J33)</f>
        <v>0</v>
      </c>
      <c r="K30" s="230">
        <f t="shared" si="23"/>
        <v>0</v>
      </c>
      <c r="L30" s="79">
        <f t="shared" si="23"/>
        <v>0</v>
      </c>
      <c r="M30" s="23">
        <f t="shared" si="23"/>
        <v>0</v>
      </c>
      <c r="N30" s="23">
        <f t="shared" si="23"/>
        <v>0</v>
      </c>
      <c r="O30" s="23">
        <f t="shared" si="23"/>
        <v>0</v>
      </c>
      <c r="P30" s="301">
        <f t="shared" si="23"/>
        <v>0</v>
      </c>
      <c r="Q30" s="229">
        <f t="shared" si="23"/>
        <v>0</v>
      </c>
      <c r="R30" s="230">
        <f t="shared" si="23"/>
        <v>0</v>
      </c>
    </row>
    <row r="31" spans="1:18" ht="12" thickTop="1">
      <c r="A31" s="38"/>
      <c r="B31" s="33" t="s">
        <v>55</v>
      </c>
      <c r="C31" s="39"/>
      <c r="D31" s="39"/>
      <c r="E31" s="39"/>
      <c r="F31" s="39"/>
      <c r="G31" s="308"/>
      <c r="H31" s="243"/>
      <c r="I31" s="243"/>
      <c r="J31" s="243"/>
      <c r="K31" s="244"/>
      <c r="L31" s="80"/>
      <c r="M31" s="58"/>
      <c r="N31" s="58"/>
      <c r="O31" s="58"/>
      <c r="P31" s="308"/>
      <c r="Q31" s="243"/>
      <c r="R31" s="244"/>
    </row>
    <row r="32" spans="1:18">
      <c r="A32" s="38"/>
      <c r="C32" s="81" t="s">
        <v>56</v>
      </c>
      <c r="D32" s="81"/>
      <c r="E32" s="81"/>
      <c r="F32" s="81"/>
      <c r="G32" s="304"/>
      <c r="H32" s="235"/>
      <c r="I32" s="235"/>
      <c r="J32" s="235"/>
      <c r="K32" s="236"/>
      <c r="L32" s="82"/>
      <c r="M32" s="43"/>
      <c r="N32" s="42"/>
      <c r="O32" s="43"/>
      <c r="P32" s="304"/>
      <c r="Q32" s="235"/>
      <c r="R32" s="236"/>
    </row>
    <row r="33" spans="1:18">
      <c r="A33" s="38"/>
      <c r="B33" s="33" t="s">
        <v>57</v>
      </c>
      <c r="C33" s="39"/>
      <c r="D33" s="39"/>
      <c r="E33" s="39"/>
      <c r="F33" s="39"/>
      <c r="G33" s="313">
        <f t="shared" ref="G33" si="24">SUM(G34:G35,G37:G39)</f>
        <v>0</v>
      </c>
      <c r="H33" s="253">
        <f t="shared" ref="H33" si="25">SUM(H34:H35,H37:H39)</f>
        <v>0</v>
      </c>
      <c r="I33" s="253">
        <f>SUM(I34:I35,I37:I39)</f>
        <v>0</v>
      </c>
      <c r="J33" s="253">
        <f t="shared" ref="J33:R33" si="26">SUM(J34:J35,J37:J39)</f>
        <v>0</v>
      </c>
      <c r="K33" s="254">
        <f t="shared" si="26"/>
        <v>0</v>
      </c>
      <c r="L33" s="83">
        <f t="shared" si="26"/>
        <v>0</v>
      </c>
      <c r="M33" s="84">
        <f t="shared" si="26"/>
        <v>0</v>
      </c>
      <c r="N33" s="84">
        <f t="shared" si="26"/>
        <v>0</v>
      </c>
      <c r="O33" s="84">
        <f t="shared" si="26"/>
        <v>0</v>
      </c>
      <c r="P33" s="313">
        <f t="shared" si="26"/>
        <v>0</v>
      </c>
      <c r="Q33" s="253">
        <f t="shared" si="26"/>
        <v>0</v>
      </c>
      <c r="R33" s="254">
        <f t="shared" si="26"/>
        <v>0</v>
      </c>
    </row>
    <row r="34" spans="1:18">
      <c r="A34" s="38"/>
      <c r="C34" s="81" t="s">
        <v>59</v>
      </c>
      <c r="D34" s="81"/>
      <c r="E34" s="81"/>
      <c r="F34" s="81"/>
      <c r="G34" s="304"/>
      <c r="H34" s="235"/>
      <c r="I34" s="235"/>
      <c r="J34" s="235"/>
      <c r="K34" s="236"/>
      <c r="L34" s="82"/>
      <c r="M34" s="43"/>
      <c r="N34" s="42"/>
      <c r="O34" s="43"/>
      <c r="P34" s="304"/>
      <c r="Q34" s="235"/>
      <c r="R34" s="236"/>
    </row>
    <row r="35" spans="1:18">
      <c r="A35" s="38"/>
      <c r="C35" s="52" t="s">
        <v>60</v>
      </c>
      <c r="D35" s="52"/>
      <c r="E35" s="52"/>
      <c r="F35" s="52"/>
      <c r="G35" s="304"/>
      <c r="H35" s="235"/>
      <c r="I35" s="235"/>
      <c r="J35" s="235"/>
      <c r="K35" s="236"/>
      <c r="L35" s="82"/>
      <c r="M35" s="43"/>
      <c r="N35" s="42"/>
      <c r="O35" s="43"/>
      <c r="P35" s="304"/>
      <c r="Q35" s="235"/>
      <c r="R35" s="236"/>
    </row>
    <row r="36" spans="1:18">
      <c r="A36" s="38"/>
      <c r="D36" s="51" t="s">
        <v>58</v>
      </c>
      <c r="E36" s="51"/>
      <c r="F36" s="51"/>
      <c r="G36" s="304"/>
      <c r="H36" s="235"/>
      <c r="I36" s="235"/>
      <c r="J36" s="235"/>
      <c r="K36" s="236"/>
      <c r="L36" s="82"/>
      <c r="M36" s="43"/>
      <c r="N36" s="42"/>
      <c r="O36" s="43"/>
      <c r="P36" s="304"/>
      <c r="Q36" s="235"/>
      <c r="R36" s="236"/>
    </row>
    <row r="37" spans="1:18">
      <c r="A37" s="38"/>
      <c r="C37" s="81" t="s">
        <v>61</v>
      </c>
      <c r="D37" s="81"/>
      <c r="E37" s="81"/>
      <c r="F37" s="81"/>
      <c r="G37" s="304"/>
      <c r="H37" s="235"/>
      <c r="I37" s="235"/>
      <c r="J37" s="235"/>
      <c r="K37" s="236"/>
      <c r="L37" s="82"/>
      <c r="M37" s="43"/>
      <c r="N37" s="42"/>
      <c r="O37" s="43"/>
      <c r="P37" s="304"/>
      <c r="Q37" s="235"/>
      <c r="R37" s="236"/>
    </row>
    <row r="38" spans="1:18">
      <c r="A38" s="38"/>
      <c r="C38" s="81" t="s">
        <v>62</v>
      </c>
      <c r="D38" s="81"/>
      <c r="E38" s="81"/>
      <c r="F38" s="81"/>
      <c r="G38" s="304"/>
      <c r="H38" s="235"/>
      <c r="I38" s="235"/>
      <c r="J38" s="235"/>
      <c r="K38" s="236"/>
      <c r="L38" s="82"/>
      <c r="M38" s="43"/>
      <c r="N38" s="42"/>
      <c r="O38" s="43"/>
      <c r="P38" s="304"/>
      <c r="Q38" s="235"/>
      <c r="R38" s="236"/>
    </row>
    <row r="39" spans="1:18" ht="12" thickBot="1">
      <c r="A39" s="38"/>
      <c r="C39" s="81" t="s">
        <v>63</v>
      </c>
      <c r="D39" s="81"/>
      <c r="E39" s="81"/>
      <c r="F39" s="81"/>
      <c r="G39" s="304"/>
      <c r="H39" s="235"/>
      <c r="I39" s="235"/>
      <c r="J39" s="235"/>
      <c r="K39" s="236"/>
      <c r="L39" s="82"/>
      <c r="M39" s="43"/>
      <c r="N39" s="42"/>
      <c r="O39" s="43"/>
      <c r="P39" s="304"/>
      <c r="Q39" s="235"/>
      <c r="R39" s="236"/>
    </row>
    <row r="40" spans="1:18" ht="12.75" thickTop="1" thickBot="1">
      <c r="A40" s="20" t="s">
        <v>65</v>
      </c>
      <c r="B40" s="20"/>
      <c r="C40" s="20"/>
      <c r="D40" s="20"/>
      <c r="E40" s="20"/>
      <c r="F40" s="20"/>
      <c r="G40" s="312"/>
      <c r="H40" s="251"/>
      <c r="I40" s="251"/>
      <c r="J40" s="251"/>
      <c r="K40" s="252"/>
      <c r="L40" s="74"/>
      <c r="M40" s="75"/>
      <c r="N40" s="75"/>
      <c r="O40" s="75"/>
      <c r="P40" s="312"/>
      <c r="Q40" s="251"/>
      <c r="R40" s="252"/>
    </row>
    <row r="41" spans="1:18" ht="12.75" thickTop="1" thickBot="1">
      <c r="A41" s="38"/>
      <c r="C41" s="52" t="s">
        <v>64</v>
      </c>
      <c r="D41" s="52"/>
      <c r="E41" s="52"/>
      <c r="F41" s="52"/>
      <c r="G41" s="314"/>
      <c r="H41" s="255"/>
      <c r="I41" s="255"/>
      <c r="J41" s="255"/>
      <c r="K41" s="256"/>
      <c r="L41" s="85"/>
      <c r="M41" s="86"/>
      <c r="N41" s="86"/>
      <c r="O41" s="86"/>
      <c r="P41" s="314"/>
      <c r="Q41" s="255"/>
      <c r="R41" s="256"/>
    </row>
    <row r="42" spans="1:18" ht="12.75" thickTop="1" thickBot="1">
      <c r="A42" s="68"/>
      <c r="B42" s="68"/>
      <c r="C42" s="68"/>
      <c r="D42" s="68" t="s">
        <v>66</v>
      </c>
      <c r="E42" s="68"/>
      <c r="F42" s="68"/>
      <c r="G42" s="315">
        <f t="shared" ref="G42" si="27">SUM(G28,G30,G40)</f>
        <v>0</v>
      </c>
      <c r="H42" s="257">
        <f t="shared" ref="H42" si="28">SUM(H28,H30,H40)</f>
        <v>0</v>
      </c>
      <c r="I42" s="257">
        <f>SUM(I28,I30,I40)</f>
        <v>0</v>
      </c>
      <c r="J42" s="257">
        <f t="shared" ref="J42:R42" si="29">SUM(J28,J30,J40)</f>
        <v>0</v>
      </c>
      <c r="K42" s="258">
        <f t="shared" si="29"/>
        <v>0</v>
      </c>
      <c r="L42" s="87">
        <f t="shared" si="29"/>
        <v>0</v>
      </c>
      <c r="M42" s="88">
        <f t="shared" si="29"/>
        <v>0</v>
      </c>
      <c r="N42" s="88">
        <f t="shared" si="29"/>
        <v>0</v>
      </c>
      <c r="O42" s="88">
        <f t="shared" si="29"/>
        <v>0</v>
      </c>
      <c r="P42" s="315">
        <f t="shared" si="29"/>
        <v>0</v>
      </c>
      <c r="Q42" s="257">
        <f t="shared" si="29"/>
        <v>0</v>
      </c>
      <c r="R42" s="258">
        <f t="shared" si="29"/>
        <v>0</v>
      </c>
    </row>
    <row r="43" spans="1:18" ht="12" thickTop="1">
      <c r="G43" s="359" t="s">
        <v>20</v>
      </c>
      <c r="H43" s="360"/>
      <c r="I43" s="360"/>
      <c r="J43" s="360"/>
      <c r="K43" s="361"/>
      <c r="L43" s="368" t="s">
        <v>21</v>
      </c>
      <c r="M43" s="369"/>
      <c r="N43" s="370"/>
      <c r="O43" s="371"/>
      <c r="P43" s="365" t="s">
        <v>114</v>
      </c>
      <c r="Q43" s="366"/>
      <c r="R43" s="367"/>
    </row>
    <row r="44" spans="1:18">
      <c r="B44" s="24"/>
      <c r="E44" s="6"/>
      <c r="F44" s="6" t="s">
        <v>0</v>
      </c>
      <c r="G44" s="7" t="str">
        <f t="shared" ref="G44:K44" si="30">IF(G$3="","",G$3)</f>
        <v/>
      </c>
      <c r="H44" s="11" t="str">
        <f t="shared" si="30"/>
        <v/>
      </c>
      <c r="I44" s="11" t="str">
        <f>IF(I$3="","",I$3)</f>
        <v/>
      </c>
      <c r="J44" s="11" t="str">
        <f t="shared" si="30"/>
        <v/>
      </c>
      <c r="K44" s="12" t="str">
        <f t="shared" si="30"/>
        <v/>
      </c>
      <c r="L44" s="7" t="str">
        <f t="shared" ref="L44:R44" si="31">IF(L$3="","",L$3)</f>
        <v/>
      </c>
      <c r="M44" s="11" t="str">
        <f t="shared" si="31"/>
        <v/>
      </c>
      <c r="N44" s="11" t="str">
        <f t="shared" si="31"/>
        <v/>
      </c>
      <c r="O44" s="12" t="str">
        <f t="shared" si="31"/>
        <v/>
      </c>
      <c r="P44" s="7" t="str">
        <f t="shared" si="31"/>
        <v/>
      </c>
      <c r="Q44" s="11" t="str">
        <f t="shared" si="31"/>
        <v/>
      </c>
      <c r="R44" s="12" t="str">
        <f t="shared" si="31"/>
        <v/>
      </c>
    </row>
    <row r="45" spans="1:18" ht="135.75" customHeight="1" thickBot="1">
      <c r="A45" s="89"/>
      <c r="B45" s="14"/>
      <c r="C45" s="14"/>
      <c r="D45" s="14" t="s">
        <v>19</v>
      </c>
      <c r="E45" s="14"/>
      <c r="F45" s="14"/>
      <c r="G45" s="143" t="s">
        <v>119</v>
      </c>
      <c r="H45" s="144" t="s">
        <v>118</v>
      </c>
      <c r="I45" s="144" t="s">
        <v>115</v>
      </c>
      <c r="J45" s="144" t="s">
        <v>117</v>
      </c>
      <c r="K45" s="145" t="s">
        <v>13</v>
      </c>
      <c r="L45" s="15" t="s">
        <v>15</v>
      </c>
      <c r="M45" s="16" t="s">
        <v>14</v>
      </c>
      <c r="N45" s="16" t="s">
        <v>85</v>
      </c>
      <c r="O45" s="17" t="s">
        <v>86</v>
      </c>
      <c r="P45" s="15" t="s">
        <v>87</v>
      </c>
      <c r="Q45" s="16" t="s">
        <v>88</v>
      </c>
      <c r="R45" s="18" t="s">
        <v>89</v>
      </c>
    </row>
    <row r="46" spans="1:18" ht="12" thickTop="1">
      <c r="A46" s="90" t="s">
        <v>107</v>
      </c>
      <c r="B46" s="91"/>
      <c r="C46" s="91"/>
      <c r="D46" s="91"/>
      <c r="E46" s="91"/>
      <c r="F46" s="91"/>
      <c r="G46" s="290">
        <f t="shared" ref="G46" si="32">SUM(G48:G50)</f>
        <v>0</v>
      </c>
      <c r="H46" s="259">
        <f t="shared" ref="H46" si="33">SUM(H48:H50)</f>
        <v>0</v>
      </c>
      <c r="I46" s="259">
        <f>SUM(I48:I50)</f>
        <v>0</v>
      </c>
      <c r="J46" s="259">
        <f t="shared" ref="J46:R46" si="34">SUM(J48:J50)</f>
        <v>0</v>
      </c>
      <c r="K46" s="260">
        <f t="shared" si="34"/>
        <v>0</v>
      </c>
      <c r="L46" s="92">
        <f t="shared" si="34"/>
        <v>0</v>
      </c>
      <c r="M46" s="93">
        <f t="shared" si="34"/>
        <v>0</v>
      </c>
      <c r="N46" s="93">
        <f t="shared" si="34"/>
        <v>0</v>
      </c>
      <c r="O46" s="94">
        <f t="shared" si="34"/>
        <v>0</v>
      </c>
      <c r="P46" s="290">
        <f t="shared" si="34"/>
        <v>0</v>
      </c>
      <c r="Q46" s="259">
        <f t="shared" si="34"/>
        <v>0</v>
      </c>
      <c r="R46" s="260">
        <f t="shared" si="34"/>
        <v>0</v>
      </c>
    </row>
    <row r="47" spans="1:18" s="100" customFormat="1" ht="30.75" customHeight="1">
      <c r="A47" s="95"/>
      <c r="B47" s="378" t="s">
        <v>120</v>
      </c>
      <c r="C47" s="378"/>
      <c r="D47" s="378"/>
      <c r="E47" s="378"/>
      <c r="F47" s="378"/>
      <c r="G47" s="291"/>
      <c r="H47" s="261"/>
      <c r="I47" s="261"/>
      <c r="J47" s="261"/>
      <c r="K47" s="262"/>
      <c r="L47" s="96"/>
      <c r="M47" s="97"/>
      <c r="N47" s="98"/>
      <c r="O47" s="99"/>
      <c r="P47" s="291"/>
      <c r="Q47" s="261"/>
      <c r="R47" s="262"/>
    </row>
    <row r="48" spans="1:18">
      <c r="A48" s="38"/>
      <c r="B48" s="51" t="s">
        <v>18</v>
      </c>
      <c r="C48" s="51"/>
      <c r="D48" s="51"/>
      <c r="E48" s="51"/>
      <c r="F48" s="51"/>
      <c r="G48" s="292"/>
      <c r="H48" s="263"/>
      <c r="I48" s="263"/>
      <c r="J48" s="263"/>
      <c r="K48" s="264"/>
      <c r="L48" s="101"/>
      <c r="M48" s="102"/>
      <c r="N48" s="103"/>
      <c r="O48" s="104"/>
      <c r="P48" s="292"/>
      <c r="Q48" s="263"/>
      <c r="R48" s="264"/>
    </row>
    <row r="49" spans="1:18">
      <c r="A49" s="38"/>
      <c r="B49" s="105" t="s">
        <v>67</v>
      </c>
      <c r="C49" s="51"/>
      <c r="D49" s="51"/>
      <c r="E49" s="51"/>
      <c r="F49" s="51"/>
      <c r="G49" s="292"/>
      <c r="H49" s="263"/>
      <c r="I49" s="263"/>
      <c r="J49" s="263"/>
      <c r="K49" s="264"/>
      <c r="L49" s="101"/>
      <c r="M49" s="102"/>
      <c r="N49" s="103"/>
      <c r="O49" s="104"/>
      <c r="P49" s="292"/>
      <c r="Q49" s="263"/>
      <c r="R49" s="264"/>
    </row>
    <row r="50" spans="1:18">
      <c r="A50" s="38"/>
      <c r="B50" s="51" t="s">
        <v>68</v>
      </c>
      <c r="C50" s="51"/>
      <c r="D50" s="51"/>
      <c r="E50" s="51"/>
      <c r="F50" s="51"/>
      <c r="G50" s="293"/>
      <c r="H50" s="265"/>
      <c r="I50" s="265"/>
      <c r="J50" s="265"/>
      <c r="K50" s="266"/>
      <c r="L50" s="106"/>
      <c r="M50" s="107"/>
      <c r="N50" s="108"/>
      <c r="O50" s="109"/>
      <c r="P50" s="293"/>
      <c r="Q50" s="265"/>
      <c r="R50" s="266"/>
    </row>
    <row r="51" spans="1:18" s="115" customFormat="1">
      <c r="A51" s="110"/>
      <c r="B51" s="111"/>
      <c r="C51" s="111" t="s">
        <v>64</v>
      </c>
      <c r="D51" s="111"/>
      <c r="E51" s="111"/>
      <c r="F51" s="111"/>
      <c r="G51" s="294"/>
      <c r="H51" s="267"/>
      <c r="I51" s="267"/>
      <c r="J51" s="267"/>
      <c r="K51" s="268"/>
      <c r="L51" s="112"/>
      <c r="M51" s="113"/>
      <c r="N51" s="114"/>
      <c r="O51" s="114"/>
      <c r="P51" s="294"/>
      <c r="Q51" s="267"/>
      <c r="R51" s="268"/>
    </row>
    <row r="52" spans="1:18">
      <c r="A52" s="116" t="s">
        <v>108</v>
      </c>
      <c r="B52" s="34"/>
      <c r="C52" s="34"/>
      <c r="D52" s="34"/>
      <c r="E52" s="34"/>
      <c r="F52" s="34"/>
      <c r="G52" s="295">
        <f t="shared" ref="G52" si="35">SUM(G53:G58,G60:G61)</f>
        <v>0</v>
      </c>
      <c r="H52" s="269">
        <f t="shared" ref="H52" si="36">SUM(H53:H58,H60:H61)</f>
        <v>0</v>
      </c>
      <c r="I52" s="269">
        <f>SUM(I53:I58,I60:I61)</f>
        <v>0</v>
      </c>
      <c r="J52" s="269">
        <f t="shared" ref="J52:R52" si="37">SUM(J53:J58,J60:J61)</f>
        <v>0</v>
      </c>
      <c r="K52" s="270">
        <f t="shared" si="37"/>
        <v>0</v>
      </c>
      <c r="L52" s="117">
        <f t="shared" si="37"/>
        <v>0</v>
      </c>
      <c r="M52" s="118">
        <f t="shared" si="37"/>
        <v>0</v>
      </c>
      <c r="N52" s="118">
        <f t="shared" si="37"/>
        <v>0</v>
      </c>
      <c r="O52" s="119">
        <f t="shared" si="37"/>
        <v>0</v>
      </c>
      <c r="P52" s="295">
        <f t="shared" si="37"/>
        <v>0</v>
      </c>
      <c r="Q52" s="269">
        <f t="shared" si="37"/>
        <v>0</v>
      </c>
      <c r="R52" s="270">
        <f t="shared" si="37"/>
        <v>0</v>
      </c>
    </row>
    <row r="53" spans="1:18">
      <c r="A53" s="38"/>
      <c r="B53" s="47" t="s">
        <v>10</v>
      </c>
      <c r="C53" s="47"/>
      <c r="D53" s="47"/>
      <c r="E53" s="47"/>
      <c r="F53" s="47"/>
      <c r="G53" s="296"/>
      <c r="H53" s="271"/>
      <c r="I53" s="271"/>
      <c r="J53" s="271"/>
      <c r="K53" s="272"/>
      <c r="L53" s="120"/>
      <c r="M53" s="121"/>
      <c r="N53" s="122"/>
      <c r="O53" s="122"/>
      <c r="P53" s="296"/>
      <c r="Q53" s="271"/>
      <c r="R53" s="272"/>
    </row>
    <row r="54" spans="1:18">
      <c r="A54" s="38"/>
      <c r="B54" s="51" t="s">
        <v>11</v>
      </c>
      <c r="C54" s="51"/>
      <c r="D54" s="51"/>
      <c r="E54" s="51"/>
      <c r="F54" s="51"/>
      <c r="G54" s="293"/>
      <c r="H54" s="265"/>
      <c r="I54" s="265"/>
      <c r="J54" s="265"/>
      <c r="K54" s="266"/>
      <c r="L54" s="106"/>
      <c r="M54" s="107"/>
      <c r="N54" s="108"/>
      <c r="O54" s="109"/>
      <c r="P54" s="293"/>
      <c r="Q54" s="265"/>
      <c r="R54" s="266"/>
    </row>
    <row r="55" spans="1:18">
      <c r="A55" s="38"/>
      <c r="B55" s="51" t="s">
        <v>12</v>
      </c>
      <c r="C55" s="51"/>
      <c r="D55" s="51"/>
      <c r="E55" s="51"/>
      <c r="F55" s="51"/>
      <c r="G55" s="293"/>
      <c r="H55" s="265"/>
      <c r="I55" s="265"/>
      <c r="J55" s="265"/>
      <c r="K55" s="266"/>
      <c r="L55" s="106"/>
      <c r="M55" s="107"/>
      <c r="N55" s="108"/>
      <c r="O55" s="109"/>
      <c r="P55" s="293"/>
      <c r="Q55" s="265"/>
      <c r="R55" s="266"/>
    </row>
    <row r="56" spans="1:18">
      <c r="A56" s="38"/>
      <c r="B56" s="51" t="s">
        <v>69</v>
      </c>
      <c r="C56" s="51"/>
      <c r="D56" s="51"/>
      <c r="E56" s="51"/>
      <c r="F56" s="51"/>
      <c r="G56" s="293"/>
      <c r="H56" s="265"/>
      <c r="I56" s="265"/>
      <c r="J56" s="265"/>
      <c r="K56" s="266"/>
      <c r="L56" s="106"/>
      <c r="M56" s="107"/>
      <c r="N56" s="108"/>
      <c r="O56" s="109"/>
      <c r="P56" s="293"/>
      <c r="Q56" s="265"/>
      <c r="R56" s="266"/>
    </row>
    <row r="57" spans="1:18">
      <c r="A57" s="38"/>
      <c r="B57" s="51" t="s">
        <v>70</v>
      </c>
      <c r="C57" s="51"/>
      <c r="D57" s="51"/>
      <c r="E57" s="51"/>
      <c r="F57" s="51"/>
      <c r="G57" s="292"/>
      <c r="H57" s="263"/>
      <c r="I57" s="263"/>
      <c r="J57" s="263"/>
      <c r="K57" s="264"/>
      <c r="L57" s="101"/>
      <c r="M57" s="102"/>
      <c r="N57" s="103"/>
      <c r="O57" s="104"/>
      <c r="P57" s="292"/>
      <c r="Q57" s="263"/>
      <c r="R57" s="264"/>
    </row>
    <row r="58" spans="1:18">
      <c r="A58" s="38"/>
      <c r="B58" s="51" t="s">
        <v>71</v>
      </c>
      <c r="C58" s="51"/>
      <c r="D58" s="51"/>
      <c r="E58" s="51"/>
      <c r="F58" s="51"/>
      <c r="G58" s="293"/>
      <c r="H58" s="265"/>
      <c r="I58" s="265"/>
      <c r="J58" s="265"/>
      <c r="K58" s="266"/>
      <c r="L58" s="106"/>
      <c r="M58" s="107"/>
      <c r="N58" s="108"/>
      <c r="O58" s="109"/>
      <c r="P58" s="293"/>
      <c r="Q58" s="265"/>
      <c r="R58" s="266"/>
    </row>
    <row r="59" spans="1:18" s="115" customFormat="1">
      <c r="A59" s="110"/>
      <c r="B59" s="123"/>
      <c r="C59" s="123" t="s">
        <v>72</v>
      </c>
      <c r="D59" s="123"/>
      <c r="E59" s="123"/>
      <c r="F59" s="123"/>
      <c r="G59" s="297"/>
      <c r="H59" s="273"/>
      <c r="I59" s="273"/>
      <c r="J59" s="273"/>
      <c r="K59" s="274"/>
      <c r="L59" s="124"/>
      <c r="M59" s="125"/>
      <c r="N59" s="126"/>
      <c r="O59" s="127"/>
      <c r="P59" s="297"/>
      <c r="Q59" s="273"/>
      <c r="R59" s="274"/>
    </row>
    <row r="60" spans="1:18">
      <c r="A60" s="38"/>
      <c r="B60" s="51" t="s">
        <v>73</v>
      </c>
      <c r="C60" s="51"/>
      <c r="D60" s="51"/>
      <c r="E60" s="51"/>
      <c r="F60" s="51"/>
      <c r="G60" s="293"/>
      <c r="H60" s="265"/>
      <c r="I60" s="265"/>
      <c r="J60" s="265"/>
      <c r="K60" s="266"/>
      <c r="L60" s="106"/>
      <c r="M60" s="107"/>
      <c r="N60" s="108"/>
      <c r="O60" s="109"/>
      <c r="P60" s="293"/>
      <c r="Q60" s="265"/>
      <c r="R60" s="266"/>
    </row>
    <row r="61" spans="1:18">
      <c r="A61" s="38"/>
      <c r="B61" s="51" t="s">
        <v>116</v>
      </c>
      <c r="C61" s="51"/>
      <c r="D61" s="51"/>
      <c r="E61" s="51"/>
      <c r="F61" s="51"/>
      <c r="G61" s="293"/>
      <c r="H61" s="265"/>
      <c r="I61" s="265"/>
      <c r="J61" s="265"/>
      <c r="K61" s="266"/>
      <c r="L61" s="106"/>
      <c r="M61" s="107"/>
      <c r="N61" s="108"/>
      <c r="O61" s="109"/>
      <c r="P61" s="293"/>
      <c r="Q61" s="265"/>
      <c r="R61" s="266"/>
    </row>
    <row r="62" spans="1:18">
      <c r="A62" s="116" t="s">
        <v>109</v>
      </c>
      <c r="B62" s="34"/>
      <c r="C62" s="34"/>
      <c r="D62" s="34"/>
      <c r="E62" s="34"/>
      <c r="F62" s="34"/>
      <c r="G62" s="295">
        <f t="shared" ref="G62" si="38">G64-G63</f>
        <v>0</v>
      </c>
      <c r="H62" s="269">
        <f t="shared" ref="H62" si="39">H64-H63</f>
        <v>0</v>
      </c>
      <c r="I62" s="269">
        <f>I64-I63</f>
        <v>0</v>
      </c>
      <c r="J62" s="269">
        <f t="shared" ref="J62:R62" si="40">J64-J63</f>
        <v>0</v>
      </c>
      <c r="K62" s="270">
        <f t="shared" si="40"/>
        <v>0</v>
      </c>
      <c r="L62" s="117">
        <f t="shared" si="40"/>
        <v>0</v>
      </c>
      <c r="M62" s="118">
        <f t="shared" si="40"/>
        <v>0</v>
      </c>
      <c r="N62" s="118">
        <f t="shared" si="40"/>
        <v>0</v>
      </c>
      <c r="O62" s="119">
        <f t="shared" si="40"/>
        <v>0</v>
      </c>
      <c r="P62" s="295">
        <f t="shared" si="40"/>
        <v>0</v>
      </c>
      <c r="Q62" s="269">
        <f t="shared" si="40"/>
        <v>0</v>
      </c>
      <c r="R62" s="270">
        <f t="shared" si="40"/>
        <v>0</v>
      </c>
    </row>
    <row r="63" spans="1:18">
      <c r="A63" s="38"/>
      <c r="B63" s="51" t="s">
        <v>74</v>
      </c>
      <c r="C63" s="51"/>
      <c r="D63" s="51"/>
      <c r="E63" s="51"/>
      <c r="F63" s="51"/>
      <c r="G63" s="293"/>
      <c r="H63" s="265"/>
      <c r="I63" s="265"/>
      <c r="J63" s="265"/>
      <c r="K63" s="266"/>
      <c r="L63" s="106"/>
      <c r="M63" s="107"/>
      <c r="N63" s="108"/>
      <c r="O63" s="109"/>
      <c r="P63" s="293"/>
      <c r="Q63" s="265"/>
      <c r="R63" s="266"/>
    </row>
    <row r="64" spans="1:18">
      <c r="A64" s="38"/>
      <c r="B64" s="51" t="s">
        <v>75</v>
      </c>
      <c r="C64" s="51"/>
      <c r="D64" s="51"/>
      <c r="E64" s="51"/>
      <c r="F64" s="51"/>
      <c r="G64" s="293"/>
      <c r="H64" s="265"/>
      <c r="I64" s="265"/>
      <c r="J64" s="265"/>
      <c r="K64" s="266"/>
      <c r="L64" s="106"/>
      <c r="M64" s="107"/>
      <c r="N64" s="108"/>
      <c r="O64" s="109"/>
      <c r="P64" s="293"/>
      <c r="Q64" s="265"/>
      <c r="R64" s="266"/>
    </row>
    <row r="65" spans="1:18" ht="12" thickBot="1">
      <c r="A65" s="116" t="s">
        <v>110</v>
      </c>
      <c r="B65" s="34"/>
      <c r="C65" s="34"/>
      <c r="D65" s="34"/>
      <c r="E65" s="34"/>
      <c r="F65" s="34"/>
      <c r="G65" s="295">
        <f t="shared" ref="G65" si="41">SUM(G52)-SUM(G62)</f>
        <v>0</v>
      </c>
      <c r="H65" s="269">
        <f t="shared" ref="H65" si="42">SUM(H52)-SUM(H62)</f>
        <v>0</v>
      </c>
      <c r="I65" s="269">
        <f>SUM(I52)-SUM(I62)</f>
        <v>0</v>
      </c>
      <c r="J65" s="269">
        <f t="shared" ref="J65:R65" si="43">SUM(J52)-SUM(J62)</f>
        <v>0</v>
      </c>
      <c r="K65" s="270">
        <f t="shared" si="43"/>
        <v>0</v>
      </c>
      <c r="L65" s="117">
        <f t="shared" si="43"/>
        <v>0</v>
      </c>
      <c r="M65" s="118">
        <f>SUM(M52)-SUM(M62)</f>
        <v>0</v>
      </c>
      <c r="N65" s="118">
        <f>SUM(N52)-SUM(N62)</f>
        <v>0</v>
      </c>
      <c r="O65" s="119">
        <f t="shared" si="43"/>
        <v>0</v>
      </c>
      <c r="P65" s="295">
        <f t="shared" si="43"/>
        <v>0</v>
      </c>
      <c r="Q65" s="269">
        <f t="shared" si="43"/>
        <v>0</v>
      </c>
      <c r="R65" s="270">
        <f t="shared" si="43"/>
        <v>0</v>
      </c>
    </row>
    <row r="66" spans="1:18" ht="12.75" thickTop="1" thickBot="1">
      <c r="A66" s="128" t="s">
        <v>111</v>
      </c>
      <c r="B66" s="129"/>
      <c r="C66" s="129"/>
      <c r="D66" s="129"/>
      <c r="E66" s="129"/>
      <c r="F66" s="129"/>
      <c r="G66" s="298">
        <f t="shared" ref="G66" si="44">SUM(G46)-SUM(G65)</f>
        <v>0</v>
      </c>
      <c r="H66" s="275">
        <f t="shared" ref="H66" si="45">SUM(H46)-SUM(H65)</f>
        <v>0</v>
      </c>
      <c r="I66" s="275">
        <f>SUM(I46)-SUM(I65)</f>
        <v>0</v>
      </c>
      <c r="J66" s="275">
        <f t="shared" ref="J66:R66" si="46">SUM(J46)-SUM(J65)</f>
        <v>0</v>
      </c>
      <c r="K66" s="276">
        <f t="shared" si="46"/>
        <v>0</v>
      </c>
      <c r="L66" s="130">
        <f t="shared" si="46"/>
        <v>0</v>
      </c>
      <c r="M66" s="131">
        <f>SUM(M46)-SUM(M65)</f>
        <v>0</v>
      </c>
      <c r="N66" s="131">
        <f>SUM(N46)-SUM(N65)</f>
        <v>0</v>
      </c>
      <c r="O66" s="132">
        <f t="shared" si="46"/>
        <v>0</v>
      </c>
      <c r="P66" s="298">
        <f t="shared" si="46"/>
        <v>0</v>
      </c>
      <c r="Q66" s="275">
        <f t="shared" si="46"/>
        <v>0</v>
      </c>
      <c r="R66" s="276">
        <f t="shared" si="46"/>
        <v>0</v>
      </c>
    </row>
    <row r="67" spans="1:18" ht="12.75" thickTop="1" thickBot="1">
      <c r="A67" s="133" t="s">
        <v>76</v>
      </c>
      <c r="B67" s="133"/>
      <c r="C67" s="133"/>
      <c r="D67" s="133"/>
      <c r="E67" s="133"/>
      <c r="F67" s="133"/>
      <c r="G67" s="299"/>
      <c r="H67" s="277"/>
      <c r="I67" s="277"/>
      <c r="J67" s="277"/>
      <c r="K67" s="278"/>
      <c r="L67" s="134"/>
      <c r="M67" s="135"/>
      <c r="N67" s="136"/>
      <c r="O67" s="136"/>
      <c r="P67" s="299"/>
      <c r="Q67" s="277"/>
      <c r="R67" s="278"/>
    </row>
    <row r="68" spans="1:18" ht="12.75" thickTop="1" thickBot="1">
      <c r="A68" s="128" t="s">
        <v>112</v>
      </c>
      <c r="B68" s="129"/>
      <c r="C68" s="129"/>
      <c r="D68" s="129"/>
      <c r="E68" s="129"/>
      <c r="F68" s="129"/>
      <c r="G68" s="298">
        <f t="shared" ref="G68" si="47">SUM(G66)-SUM(G67)</f>
        <v>0</v>
      </c>
      <c r="H68" s="275">
        <f t="shared" ref="H68" si="48">SUM(H66)-SUM(H67)</f>
        <v>0</v>
      </c>
      <c r="I68" s="275">
        <f>SUM(I66)-SUM(I67)</f>
        <v>0</v>
      </c>
      <c r="J68" s="275">
        <f t="shared" ref="J68:R68" si="49">SUM(J66)-SUM(J67)</f>
        <v>0</v>
      </c>
      <c r="K68" s="276">
        <f t="shared" si="49"/>
        <v>0</v>
      </c>
      <c r="L68" s="130">
        <f t="shared" si="49"/>
        <v>0</v>
      </c>
      <c r="M68" s="131">
        <f t="shared" si="49"/>
        <v>0</v>
      </c>
      <c r="N68" s="131">
        <f t="shared" si="49"/>
        <v>0</v>
      </c>
      <c r="O68" s="132">
        <f t="shared" si="49"/>
        <v>0</v>
      </c>
      <c r="P68" s="298">
        <f t="shared" si="49"/>
        <v>0</v>
      </c>
      <c r="Q68" s="275">
        <f t="shared" si="49"/>
        <v>0</v>
      </c>
      <c r="R68" s="276">
        <f t="shared" si="49"/>
        <v>0</v>
      </c>
    </row>
    <row r="69" spans="1:18" ht="12.75" thickTop="1" thickBot="1">
      <c r="A69" s="133" t="s">
        <v>77</v>
      </c>
      <c r="B69" s="133"/>
      <c r="C69" s="133"/>
      <c r="D69" s="133"/>
      <c r="E69" s="133"/>
      <c r="F69" s="133"/>
      <c r="G69" s="299"/>
      <c r="H69" s="277"/>
      <c r="I69" s="277"/>
      <c r="J69" s="277"/>
      <c r="K69" s="278"/>
      <c r="L69" s="134"/>
      <c r="M69" s="135"/>
      <c r="N69" s="136"/>
      <c r="O69" s="136"/>
      <c r="P69" s="299"/>
      <c r="Q69" s="277"/>
      <c r="R69" s="278"/>
    </row>
    <row r="70" spans="1:18" ht="12.75" thickTop="1" thickBot="1">
      <c r="A70" s="128" t="s">
        <v>113</v>
      </c>
      <c r="B70" s="129"/>
      <c r="C70" s="129"/>
      <c r="D70" s="129"/>
      <c r="E70" s="129"/>
      <c r="F70" s="129"/>
      <c r="G70" s="298">
        <f t="shared" ref="G70" si="50">SUM(G68)-SUM(G69)</f>
        <v>0</v>
      </c>
      <c r="H70" s="275">
        <f t="shared" ref="H70" si="51">SUM(H68)-SUM(H69)</f>
        <v>0</v>
      </c>
      <c r="I70" s="275">
        <f>SUM(I68)-SUM(I69)</f>
        <v>0</v>
      </c>
      <c r="J70" s="275">
        <f t="shared" ref="J70:R70" si="52">SUM(J68)-SUM(J69)</f>
        <v>0</v>
      </c>
      <c r="K70" s="276">
        <f t="shared" si="52"/>
        <v>0</v>
      </c>
      <c r="L70" s="130">
        <f t="shared" si="52"/>
        <v>0</v>
      </c>
      <c r="M70" s="131">
        <f t="shared" si="52"/>
        <v>0</v>
      </c>
      <c r="N70" s="131">
        <f t="shared" si="52"/>
        <v>0</v>
      </c>
      <c r="O70" s="132">
        <f t="shared" si="52"/>
        <v>0</v>
      </c>
      <c r="P70" s="298">
        <f t="shared" si="52"/>
        <v>0</v>
      </c>
      <c r="Q70" s="275">
        <f t="shared" si="52"/>
        <v>0</v>
      </c>
      <c r="R70" s="276">
        <f t="shared" si="52"/>
        <v>0</v>
      </c>
    </row>
    <row r="71" spans="1:18" ht="12" thickTop="1">
      <c r="A71" s="51" t="s">
        <v>78</v>
      </c>
      <c r="B71" s="51"/>
      <c r="C71" s="51"/>
      <c r="D71" s="51"/>
      <c r="E71" s="51"/>
      <c r="F71" s="51"/>
      <c r="G71" s="300"/>
      <c r="H71" s="279"/>
      <c r="I71" s="279"/>
      <c r="J71" s="279"/>
      <c r="K71" s="280"/>
      <c r="L71" s="137"/>
      <c r="M71" s="138"/>
      <c r="N71" s="139"/>
      <c r="O71" s="140"/>
      <c r="P71" s="300"/>
      <c r="Q71" s="279"/>
      <c r="R71" s="280"/>
    </row>
    <row r="72" spans="1:18" s="115" customFormat="1">
      <c r="G72" s="141"/>
      <c r="H72" s="141"/>
      <c r="I72" s="141"/>
      <c r="J72" s="141"/>
      <c r="K72" s="141"/>
      <c r="L72" s="141"/>
      <c r="M72" s="141"/>
      <c r="N72" s="141"/>
      <c r="O72" s="141"/>
      <c r="P72" s="141"/>
      <c r="Q72" s="141"/>
      <c r="R72" s="141"/>
    </row>
    <row r="73" spans="1:18" s="1" customFormat="1" ht="39" customHeight="1">
      <c r="A73" s="1" t="s">
        <v>91</v>
      </c>
    </row>
    <row r="74" spans="1:18" ht="12" thickBot="1"/>
    <row r="75" spans="1:18">
      <c r="G75" s="359" t="s">
        <v>20</v>
      </c>
      <c r="H75" s="360"/>
      <c r="I75" s="360"/>
      <c r="J75" s="360"/>
      <c r="K75" s="361"/>
      <c r="L75" s="376" t="s">
        <v>21</v>
      </c>
      <c r="M75" s="360"/>
      <c r="N75" s="377"/>
      <c r="O75" s="361"/>
      <c r="P75" s="362" t="s">
        <v>114</v>
      </c>
      <c r="Q75" s="363"/>
      <c r="R75" s="364"/>
    </row>
    <row r="76" spans="1:18">
      <c r="G76" s="7" t="str">
        <f t="shared" ref="G76:K76" si="53">IF(G$3="","",G$3)</f>
        <v/>
      </c>
      <c r="H76" s="11" t="str">
        <f t="shared" si="53"/>
        <v/>
      </c>
      <c r="I76" s="11" t="str">
        <f>IF(I$3="","",I$3)</f>
        <v/>
      </c>
      <c r="J76" s="11" t="str">
        <f t="shared" si="53"/>
        <v/>
      </c>
      <c r="K76" s="12" t="str">
        <f t="shared" si="53"/>
        <v/>
      </c>
      <c r="L76" s="320" t="str">
        <f t="shared" ref="L76:R76" si="54">IF(L$3="","",L$3)</f>
        <v/>
      </c>
      <c r="M76" s="11" t="str">
        <f t="shared" si="54"/>
        <v/>
      </c>
      <c r="N76" s="11" t="str">
        <f t="shared" si="54"/>
        <v/>
      </c>
      <c r="O76" s="12" t="str">
        <f t="shared" si="54"/>
        <v/>
      </c>
      <c r="P76" s="7" t="str">
        <f t="shared" si="54"/>
        <v/>
      </c>
      <c r="Q76" s="11" t="str">
        <f t="shared" si="54"/>
        <v/>
      </c>
      <c r="R76" s="12" t="str">
        <f t="shared" si="54"/>
        <v/>
      </c>
    </row>
    <row r="77" spans="1:18" ht="135.75" customHeight="1" thickBot="1">
      <c r="F77" s="142" t="s">
        <v>28</v>
      </c>
      <c r="G77" s="143" t="s">
        <v>119</v>
      </c>
      <c r="H77" s="144" t="s">
        <v>118</v>
      </c>
      <c r="I77" s="144" t="s">
        <v>115</v>
      </c>
      <c r="J77" s="144" t="s">
        <v>117</v>
      </c>
      <c r="K77" s="145" t="s">
        <v>13</v>
      </c>
      <c r="L77" s="321" t="s">
        <v>15</v>
      </c>
      <c r="M77" s="144" t="s">
        <v>14</v>
      </c>
      <c r="N77" s="16" t="s">
        <v>85</v>
      </c>
      <c r="O77" s="17" t="s">
        <v>86</v>
      </c>
      <c r="P77" s="15" t="s">
        <v>87</v>
      </c>
      <c r="Q77" s="16" t="s">
        <v>88</v>
      </c>
      <c r="R77" s="18" t="s">
        <v>89</v>
      </c>
    </row>
    <row r="78" spans="1:18" ht="42.75" customHeight="1" thickTop="1">
      <c r="C78" s="146" t="s">
        <v>22</v>
      </c>
      <c r="D78" s="357" t="s">
        <v>30</v>
      </c>
      <c r="E78" s="358"/>
      <c r="F78" s="147">
        <v>1.5</v>
      </c>
      <c r="G78" s="148">
        <f t="shared" ref="G78" si="55">IF((G31+G33)=0,0,(G66+G53)/(G31+G33))</f>
        <v>0</v>
      </c>
      <c r="H78" s="149">
        <f t="shared" ref="H78" si="56">IF((H31+H33)=0,0,(H66+H53)/(H31+H33))</f>
        <v>0</v>
      </c>
      <c r="I78" s="149">
        <f t="shared" ref="I78:R78" si="57">IF((I31+I33)=0,0,(I66+I53)/(I31+I33))</f>
        <v>0</v>
      </c>
      <c r="J78" s="149">
        <f t="shared" si="57"/>
        <v>0</v>
      </c>
      <c r="K78" s="150">
        <f t="shared" si="57"/>
        <v>0</v>
      </c>
      <c r="L78" s="322">
        <f t="shared" si="57"/>
        <v>0</v>
      </c>
      <c r="M78" s="149">
        <f t="shared" si="57"/>
        <v>0</v>
      </c>
      <c r="N78" s="149">
        <f t="shared" ref="N78" si="58">IF((N31+N33)=0,0,(N66+N53)/(N31+N33))</f>
        <v>0</v>
      </c>
      <c r="O78" s="150">
        <f t="shared" si="57"/>
        <v>0</v>
      </c>
      <c r="P78" s="148">
        <f t="shared" si="57"/>
        <v>0</v>
      </c>
      <c r="Q78" s="149">
        <f t="shared" si="57"/>
        <v>0</v>
      </c>
      <c r="R78" s="150">
        <f t="shared" si="57"/>
        <v>0</v>
      </c>
    </row>
    <row r="79" spans="1:18" ht="32.25" customHeight="1">
      <c r="C79" s="146" t="s">
        <v>23</v>
      </c>
      <c r="D79" s="357" t="s">
        <v>31</v>
      </c>
      <c r="E79" s="358"/>
      <c r="F79" s="147">
        <v>0.08</v>
      </c>
      <c r="G79" s="148">
        <f t="shared" ref="G79" si="59">IF((G31+G33)=0,0,G24/(G31+G33))</f>
        <v>0</v>
      </c>
      <c r="H79" s="149">
        <f t="shared" ref="H79" si="60">IF((H31+H33)=0,0,H24/(H31+H33))</f>
        <v>0</v>
      </c>
      <c r="I79" s="149">
        <f t="shared" ref="I79:R79" si="61">IF((I31+I33)=0,0,I24/(I31+I33))</f>
        <v>0</v>
      </c>
      <c r="J79" s="149">
        <f t="shared" si="61"/>
        <v>0</v>
      </c>
      <c r="K79" s="150">
        <f t="shared" si="61"/>
        <v>0</v>
      </c>
      <c r="L79" s="322">
        <f t="shared" si="61"/>
        <v>0</v>
      </c>
      <c r="M79" s="149">
        <f t="shared" si="61"/>
        <v>0</v>
      </c>
      <c r="N79" s="149">
        <f t="shared" ref="N79" si="62">IF((N31+N33)=0,0,N24/(N31+N33))</f>
        <v>0</v>
      </c>
      <c r="O79" s="150">
        <f t="shared" si="61"/>
        <v>0</v>
      </c>
      <c r="P79" s="148">
        <f t="shared" si="61"/>
        <v>0</v>
      </c>
      <c r="Q79" s="149">
        <f t="shared" si="61"/>
        <v>0</v>
      </c>
      <c r="R79" s="150">
        <f t="shared" si="61"/>
        <v>0</v>
      </c>
    </row>
    <row r="80" spans="1:18" ht="27.75" customHeight="1">
      <c r="C80" s="146" t="s">
        <v>24</v>
      </c>
      <c r="D80" s="357" t="s">
        <v>32</v>
      </c>
      <c r="E80" s="358"/>
      <c r="F80" s="147">
        <v>10</v>
      </c>
      <c r="G80" s="148">
        <f t="shared" ref="G80" si="63">IF(G24=0,0,G66/G24)</f>
        <v>0</v>
      </c>
      <c r="H80" s="149">
        <f t="shared" ref="H80" si="64">IF(H24=0,0,H66/H24)</f>
        <v>0</v>
      </c>
      <c r="I80" s="149">
        <f t="shared" ref="I80:R80" si="65">IF(I24=0,0,I66/I24)</f>
        <v>0</v>
      </c>
      <c r="J80" s="149">
        <f t="shared" si="65"/>
        <v>0</v>
      </c>
      <c r="K80" s="150">
        <f t="shared" si="65"/>
        <v>0</v>
      </c>
      <c r="L80" s="322">
        <f t="shared" si="65"/>
        <v>0</v>
      </c>
      <c r="M80" s="149">
        <f t="shared" si="65"/>
        <v>0</v>
      </c>
      <c r="N80" s="149">
        <f t="shared" ref="N80" si="66">IF(N24=0,0,N66/N24)</f>
        <v>0</v>
      </c>
      <c r="O80" s="150">
        <f t="shared" si="65"/>
        <v>0</v>
      </c>
      <c r="P80" s="148">
        <f t="shared" si="65"/>
        <v>0</v>
      </c>
      <c r="Q80" s="149">
        <f t="shared" si="65"/>
        <v>0</v>
      </c>
      <c r="R80" s="150">
        <f t="shared" si="65"/>
        <v>0</v>
      </c>
    </row>
    <row r="81" spans="1:18" ht="27" customHeight="1">
      <c r="C81" s="146" t="s">
        <v>25</v>
      </c>
      <c r="D81" s="357" t="s">
        <v>33</v>
      </c>
      <c r="E81" s="358"/>
      <c r="F81" s="147">
        <v>5</v>
      </c>
      <c r="G81" s="148">
        <f t="shared" ref="G81" si="67">IF(G46=0,0,G66/G46)</f>
        <v>0</v>
      </c>
      <c r="H81" s="149">
        <f t="shared" ref="H81" si="68">IF(H46=0,0,H66/H46)</f>
        <v>0</v>
      </c>
      <c r="I81" s="149">
        <f t="shared" ref="I81:R81" si="69">IF(I46=0,0,I66/I46)</f>
        <v>0</v>
      </c>
      <c r="J81" s="149">
        <f t="shared" si="69"/>
        <v>0</v>
      </c>
      <c r="K81" s="150">
        <f t="shared" si="69"/>
        <v>0</v>
      </c>
      <c r="L81" s="322">
        <f t="shared" si="69"/>
        <v>0</v>
      </c>
      <c r="M81" s="149">
        <f t="shared" si="69"/>
        <v>0</v>
      </c>
      <c r="N81" s="149">
        <f t="shared" ref="N81" si="70">IF(N46=0,0,N66/N46)</f>
        <v>0</v>
      </c>
      <c r="O81" s="150">
        <f t="shared" si="69"/>
        <v>0</v>
      </c>
      <c r="P81" s="148">
        <f t="shared" si="69"/>
        <v>0</v>
      </c>
      <c r="Q81" s="149">
        <f t="shared" si="69"/>
        <v>0</v>
      </c>
      <c r="R81" s="150">
        <f t="shared" si="69"/>
        <v>0</v>
      </c>
    </row>
    <row r="82" spans="1:18" ht="15" customHeight="1">
      <c r="C82" s="146" t="s">
        <v>26</v>
      </c>
      <c r="D82" s="357" t="s">
        <v>34</v>
      </c>
      <c r="E82" s="358"/>
      <c r="F82" s="147">
        <v>0.3</v>
      </c>
      <c r="G82" s="148">
        <f t="shared" ref="G82" si="71">IF(G46=0,0,G13/G46)</f>
        <v>0</v>
      </c>
      <c r="H82" s="149">
        <f t="shared" ref="H82" si="72">IF(H46=0,0,H13/H46)</f>
        <v>0</v>
      </c>
      <c r="I82" s="149">
        <f t="shared" ref="I82:R82" si="73">IF(I46=0,0,I13/I46)</f>
        <v>0</v>
      </c>
      <c r="J82" s="149">
        <f t="shared" si="73"/>
        <v>0</v>
      </c>
      <c r="K82" s="150">
        <f t="shared" si="73"/>
        <v>0</v>
      </c>
      <c r="L82" s="322">
        <f t="shared" si="73"/>
        <v>0</v>
      </c>
      <c r="M82" s="149">
        <f t="shared" si="73"/>
        <v>0</v>
      </c>
      <c r="N82" s="149">
        <f t="shared" ref="N82" si="74">IF(N46=0,0,N13/N46)</f>
        <v>0</v>
      </c>
      <c r="O82" s="150">
        <f t="shared" si="73"/>
        <v>0</v>
      </c>
      <c r="P82" s="148">
        <f t="shared" si="73"/>
        <v>0</v>
      </c>
      <c r="Q82" s="149">
        <f t="shared" si="73"/>
        <v>0</v>
      </c>
      <c r="R82" s="150">
        <f t="shared" si="73"/>
        <v>0</v>
      </c>
    </row>
    <row r="83" spans="1:18" ht="28.5" customHeight="1">
      <c r="C83" s="146" t="s">
        <v>27</v>
      </c>
      <c r="D83" s="357" t="s">
        <v>35</v>
      </c>
      <c r="E83" s="358"/>
      <c r="F83" s="147">
        <v>0.1</v>
      </c>
      <c r="G83" s="148">
        <f t="shared" ref="G83" si="75">IF(G24=0,0,G46/G24)</f>
        <v>0</v>
      </c>
      <c r="H83" s="149">
        <f t="shared" ref="H83" si="76">IF(H24=0,0,H46/H24)</f>
        <v>0</v>
      </c>
      <c r="I83" s="149">
        <f t="shared" ref="I83:R83" si="77">IF(I24=0,0,I46/I24)</f>
        <v>0</v>
      </c>
      <c r="J83" s="149">
        <f t="shared" si="77"/>
        <v>0</v>
      </c>
      <c r="K83" s="150">
        <f t="shared" si="77"/>
        <v>0</v>
      </c>
      <c r="L83" s="322">
        <f t="shared" si="77"/>
        <v>0</v>
      </c>
      <c r="M83" s="149">
        <f t="shared" si="77"/>
        <v>0</v>
      </c>
      <c r="N83" s="149">
        <f t="shared" ref="N83" si="78">IF(N24=0,0,N46/N24)</f>
        <v>0</v>
      </c>
      <c r="O83" s="150">
        <f t="shared" si="77"/>
        <v>0</v>
      </c>
      <c r="P83" s="148">
        <f t="shared" si="77"/>
        <v>0</v>
      </c>
      <c r="Q83" s="149">
        <f t="shared" si="77"/>
        <v>0</v>
      </c>
      <c r="R83" s="150">
        <f t="shared" si="77"/>
        <v>0</v>
      </c>
    </row>
    <row r="84" spans="1:18" ht="15.75" customHeight="1">
      <c r="C84" s="151" t="s">
        <v>29</v>
      </c>
      <c r="D84" s="152" t="s">
        <v>36</v>
      </c>
      <c r="E84" s="153"/>
      <c r="F84" s="154" t="s">
        <v>16</v>
      </c>
      <c r="G84" s="155">
        <f t="shared" ref="G84" si="79">SUMPRODUCT($F78:$F83,G78:G83)</f>
        <v>0</v>
      </c>
      <c r="H84" s="156">
        <f t="shared" ref="H84" si="80">SUMPRODUCT($F78:$F83,H78:H83)</f>
        <v>0</v>
      </c>
      <c r="I84" s="156">
        <f>SUMPRODUCT($F78:$F83,I78:I83)</f>
        <v>0</v>
      </c>
      <c r="J84" s="156">
        <f t="shared" ref="J84:R84" si="81">SUMPRODUCT($F78:$F83,J78:J83)</f>
        <v>0</v>
      </c>
      <c r="K84" s="157">
        <f t="shared" si="81"/>
        <v>0</v>
      </c>
      <c r="L84" s="323">
        <f t="shared" si="81"/>
        <v>0</v>
      </c>
      <c r="M84" s="156">
        <f t="shared" si="81"/>
        <v>0</v>
      </c>
      <c r="N84" s="156">
        <f t="shared" ref="N84" si="82">SUMPRODUCT($F78:$F83,N78:N83)</f>
        <v>0</v>
      </c>
      <c r="O84" s="157">
        <f t="shared" si="81"/>
        <v>0</v>
      </c>
      <c r="P84" s="155">
        <f t="shared" si="81"/>
        <v>0</v>
      </c>
      <c r="Q84" s="156">
        <f t="shared" si="81"/>
        <v>0</v>
      </c>
      <c r="R84" s="157">
        <f t="shared" si="81"/>
        <v>0</v>
      </c>
    </row>
    <row r="85" spans="1:18" ht="70.5" customHeight="1">
      <c r="C85" s="151"/>
      <c r="D85" s="380" t="s">
        <v>37</v>
      </c>
      <c r="E85" s="381"/>
      <c r="F85" s="154" t="s">
        <v>16</v>
      </c>
      <c r="G85" s="158" t="str">
        <f t="shared" ref="G85" si="83">IF(G84&lt;0,"zagrożone upadłością",IF(G84=0,"bardzo słaba",IF(G84&lt;1,"słaba",IF(G84&lt;2,"dobra","bardzo dobra"))))</f>
        <v>bardzo słaba</v>
      </c>
      <c r="H85" s="159" t="str">
        <f t="shared" ref="H85:J85" si="84">IF(H84&lt;0,"zagrożone upadłością",IF(H84=0,"bardzo słaba",IF(H84&lt;1,"słaba",IF(H84&lt;2,"dobra","bardzo dobra"))))</f>
        <v>bardzo słaba</v>
      </c>
      <c r="I85" s="159" t="str">
        <f>IF(I84&lt;0,"zagrożone upadłością",IF(I84=0,"bardzo słaba",IF(I84&lt;1,"słaba",IF(I84&lt;2,"dobra","bardzo dobra"))))</f>
        <v>bardzo słaba</v>
      </c>
      <c r="J85" s="159" t="str">
        <f t="shared" si="84"/>
        <v>bardzo słaba</v>
      </c>
      <c r="K85" s="160" t="str">
        <f t="shared" ref="K85" si="85">IF(K84&lt;0,"zagrożone upadłością",IF(K84=0,"bardzo słaba",IF(K84&lt;1,"słaba",IF(K84&lt;2,"dobra","bardzo dobra"))))</f>
        <v>bardzo słaba</v>
      </c>
      <c r="L85" s="324" t="str">
        <f t="shared" ref="L85" si="86">IF(L84&lt;0,"zagrożone upadłością",IF(L84=0,"bardzo słaba",IF(L84&lt;1,"słaba",IF(L84&lt;2,"dobra","bardzo dobra"))))</f>
        <v>bardzo słaba</v>
      </c>
      <c r="M85" s="159" t="str">
        <f t="shared" ref="M85:N85" si="87">IF(M84&lt;0,"zagrożone upadłością",IF(M84=0,"bardzo słaba",IF(M84&lt;1,"słaba",IF(M84&lt;2,"dobra","bardzo dobra"))))</f>
        <v>bardzo słaba</v>
      </c>
      <c r="N85" s="159" t="str">
        <f t="shared" si="87"/>
        <v>bardzo słaba</v>
      </c>
      <c r="O85" s="160" t="str">
        <f t="shared" ref="O85" si="88">IF(O84&lt;0,"zagrożone upadłością",IF(O84=0,"bardzo słaba",IF(O84&lt;1,"słaba",IF(O84&lt;2,"dobra","bardzo dobra"))))</f>
        <v>bardzo słaba</v>
      </c>
      <c r="P85" s="158" t="str">
        <f t="shared" ref="P85" si="89">IF(P84&lt;0,"zagrożone upadłością",IF(P84=0,"bardzo słaba",IF(P84&lt;1,"słaba",IF(P84&lt;2,"dobra","bardzo dobra"))))</f>
        <v>bardzo słaba</v>
      </c>
      <c r="Q85" s="159" t="str">
        <f t="shared" ref="Q85" si="90">IF(Q84&lt;0,"zagrożone upadłością",IF(Q84=0,"bardzo słaba",IF(Q84&lt;1,"słaba",IF(Q84&lt;2,"dobra","bardzo dobra"))))</f>
        <v>bardzo słaba</v>
      </c>
      <c r="R85" s="160" t="str">
        <f t="shared" ref="R85" si="91">IF(R84&lt;0,"zagrożone upadłością",IF(R84=0,"bardzo słaba",IF(R84&lt;1,"słaba",IF(R84&lt;2,"dobra","bardzo dobra"))))</f>
        <v>bardzo słaba</v>
      </c>
    </row>
    <row r="86" spans="1:18" ht="20.25" customHeight="1">
      <c r="B86" s="161"/>
      <c r="C86" s="146" t="s">
        <v>22</v>
      </c>
      <c r="D86" s="162" t="s">
        <v>40</v>
      </c>
      <c r="E86" s="163"/>
      <c r="F86" s="164" t="s">
        <v>16</v>
      </c>
      <c r="G86" s="165">
        <f t="shared" ref="G86" si="92">IF(G33=0,0,G12/G33)</f>
        <v>0</v>
      </c>
      <c r="H86" s="166">
        <f t="shared" ref="H86" si="93">IF(H33=0,0,H12/H33)</f>
        <v>0</v>
      </c>
      <c r="I86" s="166">
        <f t="shared" ref="I86:R86" si="94">IF(I33=0,0,I12/I33)</f>
        <v>0</v>
      </c>
      <c r="J86" s="166">
        <f t="shared" si="94"/>
        <v>0</v>
      </c>
      <c r="K86" s="167">
        <f t="shared" si="94"/>
        <v>0</v>
      </c>
      <c r="L86" s="325">
        <f t="shared" si="94"/>
        <v>0</v>
      </c>
      <c r="M86" s="166">
        <f t="shared" si="94"/>
        <v>0</v>
      </c>
      <c r="N86" s="166">
        <f t="shared" ref="N86" si="95">IF(N33=0,0,N12/N33)</f>
        <v>0</v>
      </c>
      <c r="O86" s="167">
        <f t="shared" si="94"/>
        <v>0</v>
      </c>
      <c r="P86" s="165">
        <f t="shared" si="94"/>
        <v>0</v>
      </c>
      <c r="Q86" s="166">
        <f t="shared" si="94"/>
        <v>0</v>
      </c>
      <c r="R86" s="167">
        <f t="shared" si="94"/>
        <v>0</v>
      </c>
    </row>
    <row r="87" spans="1:18">
      <c r="B87" s="161"/>
      <c r="C87" s="146" t="s">
        <v>23</v>
      </c>
      <c r="D87" s="147" t="s">
        <v>38</v>
      </c>
      <c r="E87" s="168"/>
      <c r="F87" s="164" t="s">
        <v>16</v>
      </c>
      <c r="G87" s="169">
        <f t="shared" ref="G87" si="96">IF(G24=0,0,G68/G24)</f>
        <v>0</v>
      </c>
      <c r="H87" s="170">
        <f t="shared" ref="H87" si="97">IF(H24=0,0,H68/H24)</f>
        <v>0</v>
      </c>
      <c r="I87" s="170">
        <f>IF(I24=0,0,I68/I24)</f>
        <v>0</v>
      </c>
      <c r="J87" s="170">
        <f t="shared" ref="J87:R87" si="98">IF(J24=0,0,J68/J24)</f>
        <v>0</v>
      </c>
      <c r="K87" s="171">
        <f t="shared" si="98"/>
        <v>0</v>
      </c>
      <c r="L87" s="326">
        <f t="shared" si="98"/>
        <v>0</v>
      </c>
      <c r="M87" s="170">
        <f t="shared" si="98"/>
        <v>0</v>
      </c>
      <c r="N87" s="170">
        <f t="shared" ref="N87" si="99">IF(N24=0,0,N68/N24)</f>
        <v>0</v>
      </c>
      <c r="O87" s="171">
        <f t="shared" si="98"/>
        <v>0</v>
      </c>
      <c r="P87" s="169">
        <f t="shared" si="98"/>
        <v>0</v>
      </c>
      <c r="Q87" s="170">
        <f t="shared" si="98"/>
        <v>0</v>
      </c>
      <c r="R87" s="171">
        <f t="shared" si="98"/>
        <v>0</v>
      </c>
    </row>
    <row r="88" spans="1:18">
      <c r="B88" s="161"/>
      <c r="C88" s="146" t="s">
        <v>24</v>
      </c>
      <c r="D88" s="147" t="s">
        <v>39</v>
      </c>
      <c r="E88" s="168"/>
      <c r="F88" s="164" t="s">
        <v>16</v>
      </c>
      <c r="G88" s="169">
        <f t="shared" ref="G88" si="100">IF(G46=0,0,G68/G46)</f>
        <v>0</v>
      </c>
      <c r="H88" s="170">
        <f t="shared" ref="H88" si="101">IF(H46=0,0,H68/H46)</f>
        <v>0</v>
      </c>
      <c r="I88" s="170">
        <f>IF(I46=0,0,I68/I46)</f>
        <v>0</v>
      </c>
      <c r="J88" s="170">
        <f t="shared" ref="J88:R88" si="102">IF(J46=0,0,J68/J46)</f>
        <v>0</v>
      </c>
      <c r="K88" s="171">
        <f t="shared" si="102"/>
        <v>0</v>
      </c>
      <c r="L88" s="327">
        <f t="shared" si="102"/>
        <v>0</v>
      </c>
      <c r="M88" s="173">
        <f t="shared" si="102"/>
        <v>0</v>
      </c>
      <c r="N88" s="173">
        <f t="shared" ref="N88" si="103">IF(N46=0,0,N68/N46)</f>
        <v>0</v>
      </c>
      <c r="O88" s="174">
        <f t="shared" si="102"/>
        <v>0</v>
      </c>
      <c r="P88" s="172">
        <f t="shared" si="102"/>
        <v>0</v>
      </c>
      <c r="Q88" s="173">
        <f t="shared" si="102"/>
        <v>0</v>
      </c>
      <c r="R88" s="174">
        <f t="shared" si="102"/>
        <v>0</v>
      </c>
    </row>
    <row r="89" spans="1:18" ht="12" thickBot="1">
      <c r="B89" s="161"/>
      <c r="C89" s="146" t="s">
        <v>25</v>
      </c>
      <c r="D89" s="147" t="s">
        <v>41</v>
      </c>
      <c r="E89" s="168"/>
      <c r="F89" s="164" t="s">
        <v>16</v>
      </c>
      <c r="G89" s="175">
        <f t="shared" ref="G89" si="104">IF(G24=0,0,(G31+G33)/G24)</f>
        <v>0</v>
      </c>
      <c r="H89" s="176">
        <f t="shared" ref="H89" si="105">IF(H24=0,0,(H31+H33)/H24)</f>
        <v>0</v>
      </c>
      <c r="I89" s="176">
        <f t="shared" ref="I89:R89" si="106">IF(I24=0,0,(I31+I33)/I24)</f>
        <v>0</v>
      </c>
      <c r="J89" s="176">
        <f t="shared" si="106"/>
        <v>0</v>
      </c>
      <c r="K89" s="177">
        <f t="shared" si="106"/>
        <v>0</v>
      </c>
      <c r="L89" s="328">
        <f t="shared" si="106"/>
        <v>0</v>
      </c>
      <c r="M89" s="176">
        <f t="shared" si="106"/>
        <v>0</v>
      </c>
      <c r="N89" s="176">
        <f t="shared" ref="N89" si="107">IF(N24=0,0,(N31+N33)/N24)</f>
        <v>0</v>
      </c>
      <c r="O89" s="177">
        <f t="shared" si="106"/>
        <v>0</v>
      </c>
      <c r="P89" s="175">
        <f t="shared" si="106"/>
        <v>0</v>
      </c>
      <c r="Q89" s="176">
        <f t="shared" si="106"/>
        <v>0</v>
      </c>
      <c r="R89" s="177">
        <f t="shared" si="106"/>
        <v>0</v>
      </c>
    </row>
    <row r="90" spans="1:18" s="1" customFormat="1" ht="39" customHeight="1" thickBot="1">
      <c r="A90" s="1" t="s">
        <v>93</v>
      </c>
      <c r="R90" s="2"/>
    </row>
    <row r="91" spans="1:18">
      <c r="G91" s="359" t="s">
        <v>20</v>
      </c>
      <c r="H91" s="360"/>
      <c r="I91" s="360"/>
      <c r="J91" s="360"/>
      <c r="K91" s="361"/>
      <c r="L91" s="379" t="s">
        <v>21</v>
      </c>
      <c r="M91" s="369"/>
      <c r="N91" s="370"/>
      <c r="O91" s="371"/>
      <c r="P91" s="362" t="s">
        <v>114</v>
      </c>
      <c r="Q91" s="363"/>
      <c r="R91" s="364"/>
    </row>
    <row r="92" spans="1:18">
      <c r="B92" s="24"/>
      <c r="E92" s="6"/>
      <c r="F92" s="6" t="s">
        <v>0</v>
      </c>
      <c r="G92" s="7" t="str">
        <f t="shared" ref="G92:K92" si="108">IF(G$3="","",G$3)</f>
        <v/>
      </c>
      <c r="H92" s="11" t="str">
        <f t="shared" si="108"/>
        <v/>
      </c>
      <c r="I92" s="11" t="str">
        <f>IF(I$3="","",I$3)</f>
        <v/>
      </c>
      <c r="J92" s="11" t="str">
        <f t="shared" si="108"/>
        <v/>
      </c>
      <c r="K92" s="12" t="str">
        <f t="shared" si="108"/>
        <v/>
      </c>
      <c r="L92" s="320" t="str">
        <f t="shared" ref="L92:R92" si="109">IF(L$3="","",L$3)</f>
        <v/>
      </c>
      <c r="M92" s="11" t="str">
        <f t="shared" si="109"/>
        <v/>
      </c>
      <c r="N92" s="11" t="str">
        <f t="shared" si="109"/>
        <v/>
      </c>
      <c r="O92" s="12" t="str">
        <f t="shared" si="109"/>
        <v/>
      </c>
      <c r="P92" s="7" t="str">
        <f t="shared" si="109"/>
        <v/>
      </c>
      <c r="Q92" s="11" t="str">
        <f t="shared" si="109"/>
        <v/>
      </c>
      <c r="R92" s="12" t="str">
        <f t="shared" si="109"/>
        <v/>
      </c>
    </row>
    <row r="93" spans="1:18" ht="135" customHeight="1" thickBot="1">
      <c r="A93" s="178"/>
      <c r="B93" s="179"/>
      <c r="C93" s="179"/>
      <c r="D93" s="179" t="s">
        <v>101</v>
      </c>
      <c r="E93" s="179"/>
      <c r="F93" s="179"/>
      <c r="G93" s="143" t="s">
        <v>119</v>
      </c>
      <c r="H93" s="144" t="s">
        <v>118</v>
      </c>
      <c r="I93" s="144" t="s">
        <v>115</v>
      </c>
      <c r="J93" s="144" t="s">
        <v>117</v>
      </c>
      <c r="K93" s="145" t="s">
        <v>13</v>
      </c>
      <c r="L93" s="329" t="s">
        <v>15</v>
      </c>
      <c r="M93" s="16" t="s">
        <v>14</v>
      </c>
      <c r="N93" s="16" t="s">
        <v>85</v>
      </c>
      <c r="O93" s="18" t="s">
        <v>86</v>
      </c>
      <c r="P93" s="15" t="s">
        <v>87</v>
      </c>
      <c r="Q93" s="16" t="s">
        <v>88</v>
      </c>
      <c r="R93" s="18" t="s">
        <v>89</v>
      </c>
    </row>
    <row r="94" spans="1:18" ht="12" thickTop="1">
      <c r="A94" s="180" t="s">
        <v>94</v>
      </c>
      <c r="B94" s="181"/>
      <c r="C94" s="181"/>
      <c r="D94" s="181"/>
      <c r="E94" s="181"/>
      <c r="F94" s="181"/>
      <c r="G94" s="339" t="s">
        <v>16</v>
      </c>
      <c r="H94" s="336" t="s">
        <v>16</v>
      </c>
      <c r="I94" s="336" t="s">
        <v>16</v>
      </c>
      <c r="J94" s="336" t="s">
        <v>16</v>
      </c>
      <c r="K94" s="340" t="s">
        <v>16</v>
      </c>
      <c r="L94" s="330"/>
      <c r="M94" s="186"/>
      <c r="N94" s="186"/>
      <c r="O94" s="187"/>
      <c r="P94" s="185"/>
      <c r="Q94" s="186"/>
      <c r="R94" s="187"/>
    </row>
    <row r="95" spans="1:18">
      <c r="A95" s="188" t="s">
        <v>121</v>
      </c>
      <c r="B95" s="189"/>
      <c r="C95" s="189"/>
      <c r="D95" s="189"/>
      <c r="E95" s="189"/>
      <c r="F95" s="189"/>
      <c r="G95" s="341" t="s">
        <v>16</v>
      </c>
      <c r="H95" s="337" t="s">
        <v>16</v>
      </c>
      <c r="I95" s="337" t="s">
        <v>16</v>
      </c>
      <c r="J95" s="337" t="s">
        <v>16</v>
      </c>
      <c r="K95" s="342" t="s">
        <v>16</v>
      </c>
      <c r="L95" s="331"/>
      <c r="M95" s="191"/>
      <c r="N95" s="191"/>
      <c r="O95" s="192"/>
      <c r="P95" s="190"/>
      <c r="Q95" s="191"/>
      <c r="R95" s="192"/>
    </row>
    <row r="96" spans="1:18">
      <c r="A96" s="180" t="s">
        <v>122</v>
      </c>
      <c r="B96" s="181"/>
      <c r="C96" s="181"/>
      <c r="D96" s="181"/>
      <c r="E96" s="181"/>
      <c r="F96" s="181"/>
      <c r="G96" s="339" t="s">
        <v>16</v>
      </c>
      <c r="H96" s="336" t="s">
        <v>16</v>
      </c>
      <c r="I96" s="336" t="s">
        <v>16</v>
      </c>
      <c r="J96" s="336" t="s">
        <v>16</v>
      </c>
      <c r="K96" s="340" t="s">
        <v>16</v>
      </c>
      <c r="L96" s="330"/>
      <c r="M96" s="186"/>
      <c r="N96" s="186"/>
      <c r="O96" s="187"/>
      <c r="P96" s="185"/>
      <c r="Q96" s="186"/>
      <c r="R96" s="187"/>
    </row>
    <row r="97" spans="1:18">
      <c r="A97" s="180" t="s">
        <v>95</v>
      </c>
      <c r="B97" s="181"/>
      <c r="C97" s="181"/>
      <c r="D97" s="181"/>
      <c r="E97" s="181"/>
      <c r="F97" s="181"/>
      <c r="G97" s="339" t="s">
        <v>16</v>
      </c>
      <c r="H97" s="336" t="s">
        <v>16</v>
      </c>
      <c r="I97" s="336" t="s">
        <v>16</v>
      </c>
      <c r="J97" s="336" t="s">
        <v>16</v>
      </c>
      <c r="K97" s="340" t="s">
        <v>16</v>
      </c>
      <c r="L97" s="332" t="str">
        <f>IF(L92="","",L94+L95-L96)</f>
        <v/>
      </c>
      <c r="M97" s="183" t="str">
        <f>IF($L92="","",IF(M92="","",IF(COUNTIF($L92:M92,M92)&gt;1,"",M94+M95-M96)))</f>
        <v/>
      </c>
      <c r="N97" s="183" t="str">
        <f>IF($L92="","",IF(N92="","",IF(COUNTIF($L92:N92,N92)&gt;1,"",N94+N95-N96)))</f>
        <v/>
      </c>
      <c r="O97" s="184" t="str">
        <f>IF($L92="","",IF(O92="","",IF(COUNTIF($L92:O92,O92)&gt;1,"",O94+O95-O96)))</f>
        <v/>
      </c>
      <c r="P97" s="182" t="str">
        <f>IF($L92="","",IF(P92="","",IF(COUNTIF($L92:P92,P92)&gt;1,"",P94+P95-P96)))</f>
        <v/>
      </c>
      <c r="Q97" s="183" t="str">
        <f>IF($L92="","",IF(Q92="","",IF(COUNTIF($L92:Q92,Q92)&gt;1,"",Q94+Q95-Q96)))</f>
        <v/>
      </c>
      <c r="R97" s="184" t="str">
        <f>IF($L92="","",IF(R92="","",IF(COUNTIF($L92:R92,R92)&gt;1,"",R94+R95-R96)))</f>
        <v/>
      </c>
    </row>
    <row r="98" spans="1:18" s="197" customFormat="1">
      <c r="A98" s="193" t="s">
        <v>96</v>
      </c>
      <c r="B98" s="194"/>
      <c r="C98" s="194"/>
      <c r="D98" s="194"/>
      <c r="E98" s="194"/>
      <c r="F98" s="194"/>
      <c r="G98" s="343" t="s">
        <v>16</v>
      </c>
      <c r="H98" s="338" t="s">
        <v>16</v>
      </c>
      <c r="I98" s="338" t="s">
        <v>16</v>
      </c>
      <c r="J98" s="338" t="s">
        <v>16</v>
      </c>
      <c r="K98" s="344" t="s">
        <v>16</v>
      </c>
      <c r="L98" s="333" t="str">
        <f>IF(L92="","",0)</f>
        <v/>
      </c>
      <c r="M98" s="195" t="str">
        <f>IF(M97="","",M92-$L92)</f>
        <v/>
      </c>
      <c r="N98" s="195" t="str">
        <f t="shared" ref="N98:R98" si="110">IF(N97="","",N92-$L92)</f>
        <v/>
      </c>
      <c r="O98" s="196" t="str">
        <f t="shared" si="110"/>
        <v/>
      </c>
      <c r="P98" s="287" t="str">
        <f t="shared" si="110"/>
        <v/>
      </c>
      <c r="Q98" s="281" t="str">
        <f t="shared" si="110"/>
        <v/>
      </c>
      <c r="R98" s="282" t="str">
        <f t="shared" si="110"/>
        <v/>
      </c>
    </row>
    <row r="99" spans="1:18" s="197" customFormat="1">
      <c r="A99" s="193" t="s">
        <v>97</v>
      </c>
      <c r="B99" s="194"/>
      <c r="C99" s="194"/>
      <c r="D99" s="194"/>
      <c r="E99" s="194"/>
      <c r="F99" s="194"/>
      <c r="G99" s="343" t="s">
        <v>16</v>
      </c>
      <c r="H99" s="338" t="s">
        <v>16</v>
      </c>
      <c r="I99" s="338" t="s">
        <v>16</v>
      </c>
      <c r="J99" s="338" t="s">
        <v>16</v>
      </c>
      <c r="K99" s="344" t="s">
        <v>16</v>
      </c>
      <c r="L99" s="334" t="str">
        <f t="shared" ref="L99:R99" si="111">IF(L98="","",1/(1+4%)^L98)</f>
        <v/>
      </c>
      <c r="M99" s="198" t="str">
        <f t="shared" si="111"/>
        <v/>
      </c>
      <c r="N99" s="198" t="str">
        <f t="shared" si="111"/>
        <v/>
      </c>
      <c r="O99" s="199" t="str">
        <f t="shared" si="111"/>
        <v/>
      </c>
      <c r="P99" s="288" t="str">
        <f t="shared" si="111"/>
        <v/>
      </c>
      <c r="Q99" s="283" t="str">
        <f t="shared" si="111"/>
        <v/>
      </c>
      <c r="R99" s="284" t="str">
        <f t="shared" si="111"/>
        <v/>
      </c>
    </row>
    <row r="100" spans="1:18" ht="12" thickBot="1">
      <c r="A100" s="200" t="s">
        <v>98</v>
      </c>
      <c r="B100" s="201"/>
      <c r="C100" s="201"/>
      <c r="D100" s="201"/>
      <c r="E100" s="201"/>
      <c r="F100" s="201"/>
      <c r="G100" s="345" t="s">
        <v>16</v>
      </c>
      <c r="H100" s="346" t="s">
        <v>16</v>
      </c>
      <c r="I100" s="346" t="s">
        <v>16</v>
      </c>
      <c r="J100" s="346" t="s">
        <v>16</v>
      </c>
      <c r="K100" s="347" t="s">
        <v>16</v>
      </c>
      <c r="L100" s="335" t="str">
        <f t="shared" ref="L100:R100" si="112">IF(L98="","",L97*L99)</f>
        <v/>
      </c>
      <c r="M100" s="202" t="str">
        <f t="shared" si="112"/>
        <v/>
      </c>
      <c r="N100" s="202" t="str">
        <f t="shared" si="112"/>
        <v/>
      </c>
      <c r="O100" s="203" t="str">
        <f t="shared" si="112"/>
        <v/>
      </c>
      <c r="P100" s="289" t="str">
        <f t="shared" si="112"/>
        <v/>
      </c>
      <c r="Q100" s="285" t="str">
        <f t="shared" si="112"/>
        <v/>
      </c>
      <c r="R100" s="286" t="str">
        <f t="shared" si="112"/>
        <v/>
      </c>
    </row>
    <row r="101" spans="1:18">
      <c r="A101" s="204" t="s">
        <v>99</v>
      </c>
      <c r="B101" s="205"/>
      <c r="C101" s="205"/>
      <c r="D101" s="205"/>
      <c r="E101" s="205"/>
      <c r="F101" s="206"/>
      <c r="G101" s="207">
        <f>SUM(L100:R100)</f>
        <v>0</v>
      </c>
    </row>
    <row r="102" spans="1:18" ht="12" thickBot="1">
      <c r="A102" s="208" t="s">
        <v>100</v>
      </c>
      <c r="B102" s="209"/>
      <c r="C102" s="209"/>
      <c r="D102" s="209"/>
      <c r="E102" s="209"/>
      <c r="F102" s="210"/>
      <c r="G102" s="316" t="e">
        <f>IRR(L97:R97,4%)</f>
        <v>#NUM!</v>
      </c>
    </row>
    <row r="103" spans="1:18" hidden="1"/>
    <row r="104" spans="1:18" hidden="1"/>
    <row r="105" spans="1:18" hidden="1"/>
    <row r="106" spans="1:18" hidden="1"/>
    <row r="107" spans="1:18" hidden="1"/>
    <row r="108" spans="1:18" hidden="1"/>
    <row r="109" spans="1:18" hidden="1"/>
    <row r="110" spans="1:18" hidden="1"/>
    <row r="111" spans="1:18" hidden="1"/>
    <row r="112" spans="1:18"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sheetData>
  <sheetProtection password="EC27" sheet="1" objects="1" scenarios="1"/>
  <mergeCells count="23">
    <mergeCell ref="D79:E79"/>
    <mergeCell ref="D80:E80"/>
    <mergeCell ref="P91:R91"/>
    <mergeCell ref="L91:O91"/>
    <mergeCell ref="D82:E82"/>
    <mergeCell ref="D83:E83"/>
    <mergeCell ref="D85:E85"/>
    <mergeCell ref="D81:E81"/>
    <mergeCell ref="G75:K75"/>
    <mergeCell ref="G91:K91"/>
    <mergeCell ref="P2:R2"/>
    <mergeCell ref="P25:R25"/>
    <mergeCell ref="P43:R43"/>
    <mergeCell ref="L2:O2"/>
    <mergeCell ref="L25:O25"/>
    <mergeCell ref="L43:O43"/>
    <mergeCell ref="G2:K2"/>
    <mergeCell ref="G25:K25"/>
    <mergeCell ref="G43:K43"/>
    <mergeCell ref="L75:O75"/>
    <mergeCell ref="P75:R75"/>
    <mergeCell ref="B47:F47"/>
    <mergeCell ref="D78:E78"/>
  </mergeCells>
  <conditionalFormatting sqref="I85:R85">
    <cfRule type="cellIs" dxfId="8" priority="7" operator="equal">
      <formula>"zagrożone upadłością"</formula>
    </cfRule>
    <cfRule type="cellIs" dxfId="7" priority="8" operator="equal">
      <formula>"bardzo słaba"</formula>
    </cfRule>
    <cfRule type="cellIs" dxfId="6" priority="9" operator="equal">
      <formula>"słaba"</formula>
    </cfRule>
  </conditionalFormatting>
  <conditionalFormatting sqref="H85">
    <cfRule type="cellIs" dxfId="5" priority="4" operator="equal">
      <formula>"zagrożone upadłością"</formula>
    </cfRule>
    <cfRule type="cellIs" dxfId="4" priority="5" operator="equal">
      <formula>"bardzo słaba"</formula>
    </cfRule>
    <cfRule type="cellIs" dxfId="3" priority="6" operator="equal">
      <formula>"słaba"</formula>
    </cfRule>
  </conditionalFormatting>
  <conditionalFormatting sqref="G85">
    <cfRule type="cellIs" dxfId="2" priority="1" operator="equal">
      <formula>"zagrożone upadłością"</formula>
    </cfRule>
    <cfRule type="cellIs" dxfId="1" priority="2" operator="equal">
      <formula>"bardzo słaba"</formula>
    </cfRule>
    <cfRule type="cellIs" dxfId="0" priority="3" operator="equal">
      <formula>"słaba"</formula>
    </cfRule>
  </conditionalFormatting>
  <dataValidations count="3">
    <dataValidation type="list" allowBlank="1" showInputMessage="1" showErrorMessage="1" sqref="I3:O3">
      <formula1>"2014,2015,2016,2017,2018,2019,2020,2021,2022,2023,2024,2025"</formula1>
    </dataValidation>
    <dataValidation type="list" allowBlank="1" showInputMessage="1" showErrorMessage="1" sqref="H3">
      <formula1>"2013,2014,2015,2016,2017,2018,2019,2020,2021,2022,2023,2024,2025"</formula1>
    </dataValidation>
    <dataValidation type="list" allowBlank="1" showInputMessage="1" showErrorMessage="1" sqref="G3">
      <formula1>"2012,2013,2014,2015,2016,2017,2018,2019,2020,2021,2022,2023,2024,2025"</formula1>
    </dataValidation>
  </dataValidations>
  <pageMargins left="0.59027777777777779" right="0.59027777777777779" top="0.59027777777777779" bottom="0.59097222222222223" header="0.51180555555555551" footer="0.31527777777777777"/>
  <pageSetup paperSize="9" scale="78" firstPageNumber="0" fitToHeight="0" orientation="landscape" horizontalDpi="300" verticalDpi="300" r:id="rId1"/>
  <headerFooter alignWithMargins="0">
    <oddFooter>&amp;C&amp;8Strona &amp;P z &amp;N</oddFooter>
  </headerFooter>
  <rowBreaks count="2" manualBreakCount="2">
    <brk id="24" max="16383" man="1"/>
    <brk id="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1. Instrukcja</vt:lpstr>
      <vt:lpstr>2. Założenia do prognoz</vt:lpstr>
      <vt:lpstr>3. Sprawozdanie finansowe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Majesty</dc:creator>
  <cp:lastModifiedBy>OOP LAWP</cp:lastModifiedBy>
  <cp:lastPrinted>2010-01-27T11:48:53Z</cp:lastPrinted>
  <dcterms:created xsi:type="dcterms:W3CDTF">2009-03-12T09:11:14Z</dcterms:created>
  <dcterms:modified xsi:type="dcterms:W3CDTF">2016-05-30T11:29:59Z</dcterms:modified>
</cp:coreProperties>
</file>